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NOVIEMBRE\"/>
    </mc:Choice>
  </mc:AlternateContent>
  <bookViews>
    <workbookView xWindow="0" yWindow="0" windowWidth="28800" windowHeight="11610" tabRatio="972" firstSheet="10" activeTab="3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78" l="1"/>
  <c r="Q16" i="78"/>
  <c r="P16" i="78"/>
  <c r="O16" i="78"/>
  <c r="M16" i="78"/>
  <c r="I16" i="78"/>
  <c r="N15" i="78"/>
  <c r="N16" i="78" s="1"/>
  <c r="M15" i="78"/>
  <c r="L15" i="78"/>
  <c r="L16" i="78" s="1"/>
  <c r="K15" i="78"/>
  <c r="K16" i="78" s="1"/>
  <c r="J15" i="78"/>
  <c r="J16" i="78" s="1"/>
  <c r="I15" i="78"/>
  <c r="H15" i="78"/>
  <c r="H16" i="78" s="1"/>
  <c r="G15" i="78"/>
  <c r="G16" i="78" s="1"/>
  <c r="F15" i="78"/>
  <c r="F16" i="78" s="1"/>
  <c r="R16" i="67" l="1"/>
  <c r="Q16" i="67"/>
  <c r="P16" i="67"/>
  <c r="O16" i="67"/>
  <c r="N16" i="67"/>
  <c r="M15" i="67"/>
  <c r="M16" i="67" s="1"/>
  <c r="L15" i="67"/>
  <c r="L16" i="67" s="1"/>
  <c r="K15" i="67"/>
  <c r="K16" i="67" s="1"/>
  <c r="J15" i="67"/>
  <c r="J16" i="67" s="1"/>
  <c r="I15" i="67"/>
  <c r="I16" i="67" s="1"/>
  <c r="H15" i="67"/>
  <c r="H16" i="67" s="1"/>
  <c r="G15" i="67"/>
  <c r="G16" i="67" s="1"/>
  <c r="F15" i="67"/>
  <c r="F16" i="67" s="1"/>
  <c r="R16" i="70"/>
  <c r="Q16" i="70"/>
  <c r="P16" i="70"/>
  <c r="O16" i="70"/>
  <c r="N16" i="70"/>
  <c r="M15" i="70"/>
  <c r="M16" i="70" s="1"/>
  <c r="L15" i="70"/>
  <c r="L16" i="70" s="1"/>
  <c r="K15" i="70"/>
  <c r="K16" i="70" s="1"/>
  <c r="J15" i="70"/>
  <c r="J16" i="70" s="1"/>
  <c r="I15" i="70"/>
  <c r="I16" i="70" s="1"/>
  <c r="H15" i="70"/>
  <c r="H16" i="70" s="1"/>
  <c r="G15" i="70"/>
  <c r="G16" i="70" s="1"/>
  <c r="F15" i="70"/>
  <c r="F16" i="70" s="1"/>
  <c r="R16" i="73" l="1"/>
  <c r="Q16" i="73"/>
  <c r="P16" i="73"/>
  <c r="O16" i="73"/>
  <c r="N16" i="73"/>
  <c r="M15" i="73"/>
  <c r="M16" i="73" s="1"/>
  <c r="L15" i="73"/>
  <c r="L16" i="73" s="1"/>
  <c r="K15" i="73"/>
  <c r="K16" i="73" s="1"/>
  <c r="J15" i="73"/>
  <c r="J16" i="73" s="1"/>
  <c r="I15" i="73"/>
  <c r="I16" i="73" s="1"/>
  <c r="H15" i="73"/>
  <c r="H16" i="73" s="1"/>
  <c r="G15" i="73"/>
  <c r="G16" i="73" s="1"/>
  <c r="F15" i="73"/>
  <c r="F16" i="73" s="1"/>
  <c r="R16" i="76"/>
  <c r="Q16" i="76"/>
  <c r="P16" i="76"/>
  <c r="O16" i="76"/>
  <c r="N16" i="76"/>
  <c r="M15" i="76"/>
  <c r="M16" i="76" s="1"/>
  <c r="L15" i="76"/>
  <c r="L16" i="76" s="1"/>
  <c r="K15" i="76"/>
  <c r="K16" i="76" s="1"/>
  <c r="J15" i="76"/>
  <c r="J16" i="76" s="1"/>
  <c r="I15" i="76"/>
  <c r="I16" i="76" s="1"/>
  <c r="H15" i="76"/>
  <c r="H16" i="76" s="1"/>
  <c r="G15" i="76"/>
  <c r="G16" i="76" s="1"/>
  <c r="F15" i="76"/>
  <c r="F16" i="76" s="1"/>
  <c r="R16" i="65"/>
  <c r="Q16" i="65"/>
  <c r="P16" i="65"/>
  <c r="O16" i="65"/>
  <c r="N16" i="65"/>
  <c r="M15" i="65"/>
  <c r="M16" i="65" s="1"/>
  <c r="L15" i="65"/>
  <c r="L16" i="65" s="1"/>
  <c r="K15" i="65"/>
  <c r="K16" i="65" s="1"/>
  <c r="J15" i="65"/>
  <c r="J16" i="65" s="1"/>
  <c r="I15" i="65"/>
  <c r="I16" i="65" s="1"/>
  <c r="H15" i="65"/>
  <c r="H16" i="65" s="1"/>
  <c r="G15" i="65"/>
  <c r="G16" i="65" s="1"/>
  <c r="F15" i="65"/>
  <c r="F16" i="65" s="1"/>
  <c r="R16" i="72"/>
  <c r="Q16" i="72"/>
  <c r="P16" i="72"/>
  <c r="O16" i="72"/>
  <c r="N16" i="72"/>
  <c r="M15" i="72"/>
  <c r="M16" i="72" s="1"/>
  <c r="L15" i="72"/>
  <c r="L16" i="72" s="1"/>
  <c r="K15" i="72"/>
  <c r="K16" i="72" s="1"/>
  <c r="J15" i="72"/>
  <c r="J16" i="72" s="1"/>
  <c r="I15" i="72"/>
  <c r="I16" i="72" s="1"/>
  <c r="H15" i="72"/>
  <c r="H16" i="72" s="1"/>
  <c r="G15" i="72"/>
  <c r="G16" i="72" s="1"/>
  <c r="F15" i="72"/>
  <c r="F16" i="72" s="1"/>
  <c r="R16" i="75"/>
  <c r="Q16" i="75"/>
  <c r="P16" i="75"/>
  <c r="O16" i="75"/>
  <c r="N16" i="75"/>
  <c r="M15" i="75"/>
  <c r="M16" i="75" s="1"/>
  <c r="L15" i="75"/>
  <c r="L16" i="75" s="1"/>
  <c r="K15" i="75"/>
  <c r="K16" i="75" s="1"/>
  <c r="J15" i="75"/>
  <c r="J16" i="75" s="1"/>
  <c r="I15" i="75"/>
  <c r="I16" i="75" s="1"/>
  <c r="H15" i="75"/>
  <c r="H16" i="75" s="1"/>
  <c r="G15" i="75"/>
  <c r="G16" i="75" s="1"/>
  <c r="F15" i="75"/>
  <c r="F16" i="75" s="1"/>
  <c r="R16" i="47"/>
  <c r="R16" i="71"/>
  <c r="Q16" i="71"/>
  <c r="P16" i="71"/>
  <c r="O16" i="71"/>
  <c r="N16" i="71"/>
  <c r="M15" i="71"/>
  <c r="M16" i="71" s="1"/>
  <c r="L15" i="71"/>
  <c r="L16" i="71" s="1"/>
  <c r="K15" i="71"/>
  <c r="K16" i="71" s="1"/>
  <c r="J15" i="71"/>
  <c r="J16" i="71" s="1"/>
  <c r="I15" i="71"/>
  <c r="I16" i="71" s="1"/>
  <c r="H15" i="71"/>
  <c r="H16" i="71" s="1"/>
  <c r="G15" i="71"/>
  <c r="G16" i="71" s="1"/>
  <c r="F15" i="71"/>
  <c r="F16" i="71" s="1"/>
  <c r="R16" i="40"/>
  <c r="Q16" i="47" l="1"/>
  <c r="P16" i="47"/>
  <c r="O16" i="47"/>
  <c r="N16" i="47"/>
  <c r="M15" i="47"/>
  <c r="M16" i="47" s="1"/>
  <c r="L15" i="47"/>
  <c r="L16" i="47" s="1"/>
  <c r="K15" i="47"/>
  <c r="K16" i="47" s="1"/>
  <c r="J15" i="47"/>
  <c r="J16" i="47" s="1"/>
  <c r="I15" i="47"/>
  <c r="I16" i="47" s="1"/>
  <c r="H15" i="47"/>
  <c r="H16" i="47" s="1"/>
  <c r="G15" i="47"/>
  <c r="G16" i="47" s="1"/>
  <c r="F15" i="47"/>
  <c r="F16" i="47" s="1"/>
  <c r="R16" i="66"/>
  <c r="Q16" i="66"/>
  <c r="P16" i="66"/>
  <c r="O16" i="66"/>
  <c r="N16" i="66"/>
  <c r="M15" i="66"/>
  <c r="M16" i="66" s="1"/>
  <c r="L15" i="66"/>
  <c r="L16" i="66" s="1"/>
  <c r="K15" i="66"/>
  <c r="K16" i="66" s="1"/>
  <c r="J15" i="66"/>
  <c r="J16" i="66" s="1"/>
  <c r="I15" i="66"/>
  <c r="I16" i="66" s="1"/>
  <c r="H15" i="66"/>
  <c r="H16" i="66" s="1"/>
  <c r="G15" i="66"/>
  <c r="G16" i="66" s="1"/>
  <c r="F15" i="66"/>
  <c r="F16" i="66" s="1"/>
  <c r="R16" i="22" l="1"/>
  <c r="Q16" i="22"/>
  <c r="P16" i="22"/>
  <c r="O16" i="22"/>
  <c r="N16" i="22"/>
  <c r="M15" i="22"/>
  <c r="M16" i="22" s="1"/>
  <c r="L15" i="22"/>
  <c r="L16" i="22" s="1"/>
  <c r="K15" i="22"/>
  <c r="K16" i="22" s="1"/>
  <c r="J15" i="22"/>
  <c r="J16" i="22" s="1"/>
  <c r="I15" i="22"/>
  <c r="I16" i="22" s="1"/>
  <c r="H15" i="22"/>
  <c r="H16" i="22" s="1"/>
  <c r="G15" i="22"/>
  <c r="G16" i="22" s="1"/>
  <c r="F15" i="22"/>
  <c r="F16" i="22" s="1"/>
  <c r="Q16" i="40"/>
  <c r="P16" i="40"/>
  <c r="O16" i="40"/>
  <c r="N16" i="40"/>
  <c r="M15" i="40"/>
  <c r="M16" i="40" s="1"/>
  <c r="L15" i="40"/>
  <c r="L16" i="40" s="1"/>
  <c r="K15" i="40"/>
  <c r="K16" i="40" s="1"/>
  <c r="J15" i="40"/>
  <c r="J16" i="40" s="1"/>
  <c r="I15" i="40"/>
  <c r="I16" i="40" s="1"/>
  <c r="H15" i="40"/>
  <c r="H16" i="40" s="1"/>
  <c r="G15" i="40"/>
  <c r="G16" i="40" s="1"/>
  <c r="F15" i="40"/>
  <c r="F16" i="40" s="1"/>
  <c r="R16" i="63"/>
  <c r="Q16" i="63"/>
  <c r="P16" i="63"/>
  <c r="O16" i="63"/>
  <c r="N16" i="63"/>
  <c r="M15" i="63"/>
  <c r="M16" i="63" s="1"/>
  <c r="L15" i="63"/>
  <c r="L16" i="63" s="1"/>
  <c r="K15" i="63"/>
  <c r="K16" i="63" s="1"/>
  <c r="J15" i="63"/>
  <c r="J16" i="63" s="1"/>
  <c r="I15" i="63"/>
  <c r="I16" i="63" s="1"/>
  <c r="H15" i="63"/>
  <c r="H16" i="63" s="1"/>
  <c r="G15" i="63"/>
  <c r="G16" i="63" s="1"/>
  <c r="F15" i="63"/>
  <c r="F16" i="63" s="1"/>
  <c r="R16" i="43"/>
  <c r="Q16" i="43"/>
  <c r="P16" i="43"/>
  <c r="O16" i="43"/>
  <c r="N16" i="43"/>
  <c r="M15" i="43"/>
  <c r="M16" i="43" s="1"/>
  <c r="L15" i="43"/>
  <c r="L16" i="43" s="1"/>
  <c r="K15" i="43"/>
  <c r="K16" i="43" s="1"/>
  <c r="J15" i="43"/>
  <c r="J16" i="43" s="1"/>
  <c r="I15" i="43"/>
  <c r="I16" i="43" s="1"/>
  <c r="H15" i="43"/>
  <c r="H16" i="43" s="1"/>
  <c r="G15" i="43"/>
  <c r="G16" i="43" s="1"/>
  <c r="F15" i="43"/>
  <c r="F16" i="43" s="1"/>
  <c r="R16" i="42"/>
  <c r="Q16" i="42" l="1"/>
  <c r="P16" i="42"/>
  <c r="O16" i="42"/>
  <c r="N16" i="42"/>
  <c r="M15" i="42"/>
  <c r="M16" i="42" s="1"/>
  <c r="L15" i="42"/>
  <c r="L16" i="42" s="1"/>
  <c r="K15" i="42"/>
  <c r="K16" i="42" s="1"/>
  <c r="J15" i="42"/>
  <c r="J16" i="42" s="1"/>
  <c r="I15" i="42"/>
  <c r="I16" i="42" s="1"/>
  <c r="H15" i="42"/>
  <c r="H16" i="42" s="1"/>
  <c r="G15" i="42"/>
  <c r="G16" i="42" s="1"/>
  <c r="F16" i="42"/>
  <c r="O16" i="49" l="1"/>
  <c r="N16" i="49"/>
  <c r="L16" i="49"/>
  <c r="K16" i="49"/>
  <c r="I16" i="49"/>
  <c r="H16" i="49"/>
  <c r="G16" i="49"/>
  <c r="L15" i="49"/>
  <c r="K15" i="49"/>
  <c r="J15" i="49"/>
  <c r="J16" i="49" s="1"/>
  <c r="I15" i="49"/>
  <c r="H15" i="49"/>
  <c r="G15" i="49"/>
  <c r="F16" i="49"/>
  <c r="Q16" i="46" l="1"/>
  <c r="P16" i="46"/>
  <c r="N16" i="46"/>
  <c r="J16" i="46"/>
  <c r="F16" i="46"/>
  <c r="O15" i="46"/>
  <c r="O16" i="46" s="1"/>
  <c r="N15" i="46"/>
  <c r="M15" i="46"/>
  <c r="M16" i="46" s="1"/>
  <c r="L15" i="46"/>
  <c r="L16" i="46" s="1"/>
  <c r="K15" i="46"/>
  <c r="K16" i="46" s="1"/>
  <c r="J15" i="46"/>
  <c r="I15" i="46"/>
  <c r="I16" i="46" s="1"/>
  <c r="H15" i="46"/>
  <c r="H16" i="46" s="1"/>
  <c r="G15" i="46"/>
  <c r="G16" i="46" s="1"/>
  <c r="F15" i="46"/>
  <c r="R15" i="50" l="1"/>
  <c r="R16" i="50" s="1"/>
  <c r="R15" i="53"/>
  <c r="R16" i="53" s="1"/>
  <c r="R15" i="64"/>
  <c r="R16" i="64" s="1"/>
  <c r="R15" i="45"/>
  <c r="R16" i="45" s="1"/>
  <c r="R15" i="69"/>
  <c r="R16" i="69" s="1"/>
  <c r="R15" i="74"/>
  <c r="R16" i="74" s="1"/>
  <c r="R15" i="68"/>
  <c r="R16" i="68" s="1"/>
  <c r="Q15" i="68" l="1"/>
  <c r="Q16" i="68" s="1"/>
  <c r="P15" i="68"/>
  <c r="P16" i="68" s="1"/>
  <c r="Q15" i="74" l="1"/>
  <c r="Q16" i="74" s="1"/>
  <c r="P15" i="74"/>
  <c r="P16" i="74" s="1"/>
  <c r="Q15" i="69" l="1"/>
  <c r="Q16" i="69" s="1"/>
  <c r="P15" i="69"/>
  <c r="P16" i="69" s="1"/>
  <c r="Q15" i="45"/>
  <c r="Q16" i="45" s="1"/>
  <c r="P15" i="45"/>
  <c r="P16" i="45" s="1"/>
  <c r="Q15" i="64"/>
  <c r="Q16" i="64" s="1"/>
  <c r="Q15" i="50"/>
  <c r="Q16" i="50" s="1"/>
  <c r="P15" i="50"/>
  <c r="P16" i="50" s="1"/>
  <c r="P15" i="64" l="1"/>
  <c r="P16" i="64" s="1"/>
  <c r="O15" i="53" l="1"/>
  <c r="O16" i="53" s="1"/>
  <c r="O15" i="68"/>
  <c r="O16" i="68" s="1"/>
  <c r="O15" i="74"/>
  <c r="O16" i="74" s="1"/>
  <c r="O15" i="69"/>
  <c r="O16" i="69" s="1"/>
  <c r="O15" i="45"/>
  <c r="O16" i="45" s="1"/>
  <c r="O15" i="64"/>
  <c r="O16" i="64" s="1"/>
  <c r="O15" i="50"/>
  <c r="O16" i="50" s="1"/>
  <c r="N15" i="53" l="1"/>
  <c r="N16" i="53" s="1"/>
  <c r="N15" i="68"/>
  <c r="N16" i="68" s="1"/>
  <c r="N15" i="74"/>
  <c r="N16" i="74" s="1"/>
  <c r="N15" i="69"/>
  <c r="N16" i="69" s="1"/>
  <c r="N15" i="45"/>
  <c r="N16" i="45" s="1"/>
  <c r="N15" i="64"/>
  <c r="N16" i="64" s="1"/>
  <c r="N15" i="50"/>
  <c r="N16" i="50" s="1"/>
  <c r="M15" i="50" l="1"/>
  <c r="M16" i="50" s="1"/>
  <c r="M15" i="64" l="1"/>
  <c r="M16" i="64" s="1"/>
  <c r="M15" i="45"/>
  <c r="M16" i="45" s="1"/>
  <c r="M15" i="69"/>
  <c r="M16" i="69" s="1"/>
  <c r="M15" i="74"/>
  <c r="M16" i="74" s="1"/>
  <c r="M15" i="68" l="1"/>
  <c r="M16" i="68" s="1"/>
  <c r="M15" i="53"/>
  <c r="M16" i="53" s="1"/>
  <c r="L15" i="50"/>
  <c r="L16" i="50" s="1"/>
  <c r="L15" i="53" l="1"/>
  <c r="L16" i="53" s="1"/>
  <c r="L15" i="68"/>
  <c r="L16" i="68" s="1"/>
  <c r="L15" i="74"/>
  <c r="L16" i="74" s="1"/>
  <c r="L15" i="69"/>
  <c r="L16" i="69" s="1"/>
  <c r="L15" i="45"/>
  <c r="L16" i="45" s="1"/>
  <c r="L15" i="64"/>
  <c r="L16" i="64" s="1"/>
  <c r="K15" i="53" l="1"/>
  <c r="K16" i="53" s="1"/>
  <c r="K15" i="68"/>
  <c r="K16" i="68" s="1"/>
  <c r="K15" i="74"/>
  <c r="K16" i="74" s="1"/>
  <c r="K15" i="69"/>
  <c r="K16" i="69" s="1"/>
  <c r="K15" i="45"/>
  <c r="K16" i="45" s="1"/>
  <c r="K15" i="64"/>
  <c r="K16" i="64" s="1"/>
  <c r="K15" i="50"/>
  <c r="K16" i="50" s="1"/>
  <c r="I15" i="68" l="1"/>
  <c r="I16" i="68" s="1"/>
  <c r="J15" i="53" l="1"/>
  <c r="J16" i="53" s="1"/>
  <c r="I15" i="53"/>
  <c r="I16" i="53" s="1"/>
  <c r="H15" i="53"/>
  <c r="H16" i="53" s="1"/>
  <c r="G15" i="53"/>
  <c r="G16" i="53" s="1"/>
  <c r="F15" i="53"/>
  <c r="F16" i="53"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J15" i="50"/>
  <c r="J16" i="50" s="1"/>
  <c r="I15" i="50"/>
  <c r="I16" i="50" s="1"/>
  <c r="H15" i="50"/>
  <c r="H16" i="50" s="1"/>
  <c r="G15" i="50"/>
  <c r="G16" i="50" s="1"/>
  <c r="F15" i="50"/>
  <c r="F16" i="50"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<sst xmlns="http://schemas.openxmlformats.org/spreadsheetml/2006/main" count="584" uniqueCount="147">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</sst>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
      <left style="thin">
        <color indexed="64"/>
      </left>
      <right style="thin">
        <color indexed="64"/>
      </right>
      <top style="thin">
        <color indexed="64"/>
      </top>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2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 fontId="18" fillId="0" borderId="46" xfId="2" quotePrefix="1" applyNumberFormat="1"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EE420C"/>
      <color rgb="FFEC2302"/>
      <color rgb="FFFF3101"/>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'Variables Macro'!$E$49:$E$71</c:f>
              <c:numCache>
                <c:formatCode>0</c:formatCode>
                <c:ptCount val="23"/>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pt idx="22">
                  <c:v>3786</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'Variables Macro'!$F$49:$F$71</c:f>
              <c:numCache>
                <c:formatCode>0</c:formatCode>
                <c:ptCount val="23"/>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pt idx="22">
                  <c:v>3774</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Vanti'!$F$13:$R$13</c:f>
              <c:numCache>
                <c:formatCode>0.0</c:formatCode>
                <c:ptCount val="13"/>
                <c:pt idx="0">
                  <c:v>1077.25</c:v>
                </c:pt>
                <c:pt idx="1">
                  <c:v>1117.3900000000001</c:v>
                </c:pt>
                <c:pt idx="2">
                  <c:v>1484.94</c:v>
                </c:pt>
                <c:pt idx="3">
                  <c:v>1498.88</c:v>
                </c:pt>
                <c:pt idx="4">
                  <c:v>1515.89</c:v>
                </c:pt>
                <c:pt idx="5">
                  <c:v>1523.88</c:v>
                </c:pt>
                <c:pt idx="6">
                  <c:v>1533.92</c:v>
                </c:pt>
                <c:pt idx="7">
                  <c:v>1538.84</c:v>
                </c:pt>
                <c:pt idx="8">
                  <c:v>1540.48</c:v>
                </c:pt>
                <c:pt idx="9">
                  <c:v>1544.68</c:v>
                </c:pt>
                <c:pt idx="10">
                  <c:v>1547.55</c:v>
                </c:pt>
                <c:pt idx="11">
                  <c:v>1552.57</c:v>
                </c:pt>
                <c:pt idx="12">
                  <c:v>1555.44</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Vanti'!$F$14:$R$14</c:f>
              <c:numCache>
                <c:formatCode>0.0</c:formatCode>
                <c:ptCount val="13"/>
                <c:pt idx="0">
                  <c:v>1358.32</c:v>
                </c:pt>
                <c:pt idx="1">
                  <c:v>1407.7</c:v>
                </c:pt>
                <c:pt idx="2">
                  <c:v>1871.24</c:v>
                </c:pt>
                <c:pt idx="3">
                  <c:v>1888.81</c:v>
                </c:pt>
                <c:pt idx="4">
                  <c:v>1910.25</c:v>
                </c:pt>
                <c:pt idx="5">
                  <c:v>1920.32</c:v>
                </c:pt>
                <c:pt idx="6">
                  <c:v>1932.98</c:v>
                </c:pt>
                <c:pt idx="7">
                  <c:v>1939.18</c:v>
                </c:pt>
                <c:pt idx="8">
                  <c:v>1941.25</c:v>
                </c:pt>
                <c:pt idx="9">
                  <c:v>1946.55</c:v>
                </c:pt>
                <c:pt idx="10">
                  <c:v>1950.17</c:v>
                </c:pt>
                <c:pt idx="11">
                  <c:v>1956.5</c:v>
                </c:pt>
                <c:pt idx="12">
                  <c:v>1960.12</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Vanti'!$F$15:$R$15</c:f>
              <c:numCache>
                <c:formatCode>0.0</c:formatCode>
                <c:ptCount val="13"/>
                <c:pt idx="0">
                  <c:v>2362.4699999999998</c:v>
                </c:pt>
                <c:pt idx="1">
                  <c:v>2479.9299999999998</c:v>
                </c:pt>
                <c:pt idx="2">
                  <c:v>3370.88</c:v>
                </c:pt>
                <c:pt idx="3">
                  <c:v>2825.91</c:v>
                </c:pt>
                <c:pt idx="4">
                  <c:v>2942.88</c:v>
                </c:pt>
                <c:pt idx="5">
                  <c:v>2894.71</c:v>
                </c:pt>
                <c:pt idx="6">
                  <c:v>2880.54</c:v>
                </c:pt>
                <c:pt idx="7">
                  <c:v>2710.04</c:v>
                </c:pt>
                <c:pt idx="8">
                  <c:v>2803.53</c:v>
                </c:pt>
                <c:pt idx="9">
                  <c:v>2718.81</c:v>
                </c:pt>
                <c:pt idx="10">
                  <c:v>2747.85</c:v>
                </c:pt>
                <c:pt idx="11">
                  <c:v>2741.69</c:v>
                </c:pt>
                <c:pt idx="12">
                  <c:v>2570.5</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Vanti'!$F$16:$R$16</c:f>
              <c:numCache>
                <c:formatCode>0.0</c:formatCode>
                <c:ptCount val="13"/>
                <c:pt idx="0">
                  <c:v>2834.9639999999995</c:v>
                </c:pt>
                <c:pt idx="1">
                  <c:v>2975.9159999999997</c:v>
                </c:pt>
                <c:pt idx="2">
                  <c:v>4045.056</c:v>
                </c:pt>
                <c:pt idx="3">
                  <c:v>3391.0919999999996</c:v>
                </c:pt>
                <c:pt idx="4">
                  <c:v>3531.4560000000001</c:v>
                </c:pt>
                <c:pt idx="5">
                  <c:v>3473.652</c:v>
                </c:pt>
                <c:pt idx="6">
                  <c:v>3456.6479999999997</c:v>
                </c:pt>
                <c:pt idx="7">
                  <c:v>3252.0479999999998</c:v>
                </c:pt>
                <c:pt idx="8">
                  <c:v>3364.2360000000003</c:v>
                </c:pt>
                <c:pt idx="9">
                  <c:v>3262.5719999999997</c:v>
                </c:pt>
                <c:pt idx="10">
                  <c:v>3297.4199999999996</c:v>
                </c:pt>
                <c:pt idx="11">
                  <c:v>3290.0279999999998</c:v>
                </c:pt>
                <c:pt idx="12">
                  <c:v>3084.6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'!$F$5:$R$5</c:f>
              <c:numCache>
                <c:formatCode>0.0</c:formatCode>
                <c:ptCount val="13"/>
                <c:pt idx="0">
                  <c:v>1510.19</c:v>
                </c:pt>
                <c:pt idx="1">
                  <c:v>1303.43</c:v>
                </c:pt>
                <c:pt idx="2">
                  <c:v>1555.98</c:v>
                </c:pt>
                <c:pt idx="3">
                  <c:v>1592.13</c:v>
                </c:pt>
                <c:pt idx="4">
                  <c:v>1656.26</c:v>
                </c:pt>
                <c:pt idx="5">
                  <c:v>1714.3</c:v>
                </c:pt>
                <c:pt idx="6">
                  <c:v>1594.78</c:v>
                </c:pt>
                <c:pt idx="7">
                  <c:v>1585.64</c:v>
                </c:pt>
                <c:pt idx="8">
                  <c:v>1634.89</c:v>
                </c:pt>
                <c:pt idx="9">
                  <c:v>1615.25</c:v>
                </c:pt>
                <c:pt idx="10">
                  <c:v>1562.46</c:v>
                </c:pt>
                <c:pt idx="11">
                  <c:v>1496.35</c:v>
                </c:pt>
                <c:pt idx="12">
                  <c:v>1508.26</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'!$F$6:$R$6</c:f>
              <c:numCache>
                <c:formatCode>0.0</c:formatCode>
                <c:ptCount val="13"/>
                <c:pt idx="0">
                  <c:v>237.37</c:v>
                </c:pt>
                <c:pt idx="1">
                  <c:v>238.76</c:v>
                </c:pt>
                <c:pt idx="2">
                  <c:v>261.33999999999997</c:v>
                </c:pt>
                <c:pt idx="3">
                  <c:v>279.45</c:v>
                </c:pt>
                <c:pt idx="4">
                  <c:v>262.07</c:v>
                </c:pt>
                <c:pt idx="5">
                  <c:v>257.89</c:v>
                </c:pt>
                <c:pt idx="6">
                  <c:v>259.64</c:v>
                </c:pt>
                <c:pt idx="7">
                  <c:v>255.16</c:v>
                </c:pt>
                <c:pt idx="8">
                  <c:v>279.2</c:v>
                </c:pt>
                <c:pt idx="9">
                  <c:v>249.66</c:v>
                </c:pt>
                <c:pt idx="10">
                  <c:v>262.91000000000003</c:v>
                </c:pt>
                <c:pt idx="11">
                  <c:v>263.73</c:v>
                </c:pt>
                <c:pt idx="12">
                  <c:v>270.82</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'!$F$7:$R$7</c:f>
              <c:numCache>
                <c:formatCode>0.0</c:formatCode>
                <c:ptCount val="13"/>
                <c:pt idx="0">
                  <c:v>998.14</c:v>
                </c:pt>
                <c:pt idx="1">
                  <c:v>1007.28</c:v>
                </c:pt>
                <c:pt idx="2">
                  <c:v>1014.28</c:v>
                </c:pt>
                <c:pt idx="3">
                  <c:v>1021.44</c:v>
                </c:pt>
                <c:pt idx="4">
                  <c:v>1027.1099999999999</c:v>
                </c:pt>
                <c:pt idx="5">
                  <c:v>1028.77</c:v>
                </c:pt>
                <c:pt idx="6">
                  <c:v>1032.1400000000001</c:v>
                </c:pt>
                <c:pt idx="7">
                  <c:v>1026.78</c:v>
                </c:pt>
                <c:pt idx="8">
                  <c:v>1023.38</c:v>
                </c:pt>
                <c:pt idx="9">
                  <c:v>1028.17</c:v>
                </c:pt>
                <c:pt idx="10">
                  <c:v>1032.26</c:v>
                </c:pt>
                <c:pt idx="11">
                  <c:v>1036.1400000000001</c:v>
                </c:pt>
                <c:pt idx="12">
                  <c:v>1033.3399999999999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'!$F$8:$R$8</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'!$F$9:$R$9</c:f>
              <c:numCache>
                <c:formatCode>0.0</c:formatCode>
                <c:ptCount val="13"/>
                <c:pt idx="0">
                  <c:v>3633</c:v>
                </c:pt>
                <c:pt idx="1">
                  <c:v>3638.29</c:v>
                </c:pt>
                <c:pt idx="2">
                  <c:v>3650.38</c:v>
                </c:pt>
                <c:pt idx="3">
                  <c:v>3680.04</c:v>
                </c:pt>
                <c:pt idx="4">
                  <c:v>3717.16</c:v>
                </c:pt>
                <c:pt idx="5">
                  <c:v>3732.09</c:v>
                </c:pt>
                <c:pt idx="6">
                  <c:v>3751.99</c:v>
                </c:pt>
                <c:pt idx="7">
                  <c:v>3759.32</c:v>
                </c:pt>
                <c:pt idx="8">
                  <c:v>3758.62</c:v>
                </c:pt>
                <c:pt idx="9">
                  <c:v>3764.17</c:v>
                </c:pt>
                <c:pt idx="10">
                  <c:v>3766.44</c:v>
                </c:pt>
                <c:pt idx="11">
                  <c:v>3773.94</c:v>
                </c:pt>
                <c:pt idx="12">
                  <c:v>3776.19</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'!$F$13:$R$13</c:f>
              <c:numCache>
                <c:formatCode>0.0</c:formatCode>
                <c:ptCount val="13"/>
                <c:pt idx="0">
                  <c:v>1242.04</c:v>
                </c:pt>
                <c:pt idx="1">
                  <c:v>1245.4100000000001</c:v>
                </c:pt>
                <c:pt idx="2">
                  <c:v>1281.5899999999999</c:v>
                </c:pt>
                <c:pt idx="3">
                  <c:v>1310.81</c:v>
                </c:pt>
                <c:pt idx="4">
                  <c:v>1331.79</c:v>
                </c:pt>
                <c:pt idx="5">
                  <c:v>1355.65</c:v>
                </c:pt>
                <c:pt idx="6">
                  <c:v>1364.59</c:v>
                </c:pt>
                <c:pt idx="7">
                  <c:v>1368.96</c:v>
                </c:pt>
                <c:pt idx="8">
                  <c:v>1370.42</c:v>
                </c:pt>
                <c:pt idx="9">
                  <c:v>1374.16</c:v>
                </c:pt>
                <c:pt idx="10">
                  <c:v>1376.71</c:v>
                </c:pt>
                <c:pt idx="11">
                  <c:v>1381.18</c:v>
                </c:pt>
                <c:pt idx="12">
                  <c:v>1383.73</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'!$F$14:$R$14</c:f>
              <c:numCache>
                <c:formatCode>0.0</c:formatCode>
                <c:ptCount val="13"/>
                <c:pt idx="0">
                  <c:v>1554.47</c:v>
                </c:pt>
                <c:pt idx="1">
                  <c:v>1558.68</c:v>
                </c:pt>
                <c:pt idx="2">
                  <c:v>1605.86</c:v>
                </c:pt>
                <c:pt idx="3">
                  <c:v>1642.73</c:v>
                </c:pt>
                <c:pt idx="4">
                  <c:v>1668.87</c:v>
                </c:pt>
                <c:pt idx="5">
                  <c:v>1696.85</c:v>
                </c:pt>
                <c:pt idx="6">
                  <c:v>1708.03</c:v>
                </c:pt>
                <c:pt idx="7">
                  <c:v>1713.51</c:v>
                </c:pt>
                <c:pt idx="8">
                  <c:v>1715.34</c:v>
                </c:pt>
                <c:pt idx="9">
                  <c:v>1720.02</c:v>
                </c:pt>
                <c:pt idx="10">
                  <c:v>1723.21</c:v>
                </c:pt>
                <c:pt idx="11">
                  <c:v>1728.8</c:v>
                </c:pt>
                <c:pt idx="12">
                  <c:v>1732</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'!$F$15:$R$15</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'Cartagena '!$F$16:$R$16</c:f>
              <c:numCache>
                <c:formatCode>0.0</c:formatCode>
                <c:ptCount val="13"/>
                <c:pt idx="0">
                  <c:v>3364.1639999999998</c:v>
                </c:pt>
                <c:pt idx="1">
                  <c:v>3124.4879999999998</c:v>
                </c:pt>
                <c:pt idx="2">
                  <c:v>3474.6840000000002</c:v>
                </c:pt>
                <c:pt idx="3">
                  <c:v>3553.0919999999996</c:v>
                </c:pt>
                <c:pt idx="4">
                  <c:v>3618.0239999999999</c:v>
                </c:pt>
                <c:pt idx="5">
                  <c:v>3686.9759999999997</c:v>
                </c:pt>
                <c:pt idx="6">
                  <c:v>3544.5840000000003</c:v>
                </c:pt>
                <c:pt idx="7">
                  <c:v>3521.2080000000001</c:v>
                </c:pt>
                <c:pt idx="8">
                  <c:v>3608.2679999999996</c:v>
                </c:pt>
                <c:pt idx="9">
                  <c:v>3565.2</c:v>
                </c:pt>
                <c:pt idx="10">
                  <c:v>3520.9919999999997</c:v>
                </c:pt>
                <c:pt idx="11">
                  <c:v>3444.4919999999997</c:v>
                </c:pt>
                <c:pt idx="12">
                  <c:v>3464.748</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Bucaramanga!$F$5:$R$5</c:f>
              <c:numCache>
                <c:formatCode>0.0</c:formatCode>
                <c:ptCount val="13"/>
                <c:pt idx="0">
                  <c:v>1378.2</c:v>
                </c:pt>
                <c:pt idx="1">
                  <c:v>1373.91</c:v>
                </c:pt>
                <c:pt idx="2">
                  <c:v>1673.04</c:v>
                </c:pt>
                <c:pt idx="3">
                  <c:v>1843.06</c:v>
                </c:pt>
                <c:pt idx="4">
                  <c:v>1396.22</c:v>
                </c:pt>
                <c:pt idx="5">
                  <c:v>1375.81</c:v>
                </c:pt>
                <c:pt idx="6">
                  <c:v>1112.77</c:v>
                </c:pt>
                <c:pt idx="7">
                  <c:v>1416.6</c:v>
                </c:pt>
                <c:pt idx="8">
                  <c:v>1407.51</c:v>
                </c:pt>
                <c:pt idx="9">
                  <c:v>1358.29</c:v>
                </c:pt>
                <c:pt idx="10">
                  <c:v>1301.3900000000001</c:v>
                </c:pt>
                <c:pt idx="11">
                  <c:v>1243.72</c:v>
                </c:pt>
                <c:pt idx="12">
                  <c:v>1315.52</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Bucaramanga!$F$6:$R$6</c:f>
              <c:numCache>
                <c:formatCode>0.0</c:formatCode>
                <c:ptCount val="13"/>
                <c:pt idx="0">
                  <c:v>605.86</c:v>
                </c:pt>
                <c:pt idx="1">
                  <c:v>523.98</c:v>
                </c:pt>
                <c:pt idx="2">
                  <c:v>665.56</c:v>
                </c:pt>
                <c:pt idx="3">
                  <c:v>818.37</c:v>
                </c:pt>
                <c:pt idx="4">
                  <c:v>574.41</c:v>
                </c:pt>
                <c:pt idx="5">
                  <c:v>655.64</c:v>
                </c:pt>
                <c:pt idx="6">
                  <c:v>920.28</c:v>
                </c:pt>
                <c:pt idx="7">
                  <c:v>687.55</c:v>
                </c:pt>
                <c:pt idx="8">
                  <c:v>731.57</c:v>
                </c:pt>
                <c:pt idx="9">
                  <c:v>677.82</c:v>
                </c:pt>
                <c:pt idx="10">
                  <c:v>767.88</c:v>
                </c:pt>
                <c:pt idx="11">
                  <c:v>818</c:v>
                </c:pt>
                <c:pt idx="12">
                  <c:v>715</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Bucaramanga!$F$7:$R$7</c:f>
              <c:numCache>
                <c:formatCode>0.0</c:formatCode>
                <c:ptCount val="13"/>
                <c:pt idx="0">
                  <c:v>481.37419</c:v>
                </c:pt>
                <c:pt idx="1">
                  <c:v>487.40672000000001</c:v>
                </c:pt>
                <c:pt idx="2">
                  <c:v>491.07</c:v>
                </c:pt>
                <c:pt idx="3">
                  <c:v>493.24</c:v>
                </c:pt>
                <c:pt idx="4">
                  <c:v>493.48</c:v>
                </c:pt>
                <c:pt idx="5">
                  <c:v>492.51</c:v>
                </c:pt>
                <c:pt idx="6">
                  <c:v>492.47</c:v>
                </c:pt>
                <c:pt idx="7">
                  <c:v>486.49</c:v>
                </c:pt>
                <c:pt idx="8">
                  <c:v>482.86</c:v>
                </c:pt>
                <c:pt idx="9">
                  <c:v>485.28</c:v>
                </c:pt>
                <c:pt idx="10">
                  <c:v>487.42</c:v>
                </c:pt>
                <c:pt idx="11">
                  <c:v>488.92</c:v>
                </c:pt>
                <c:pt idx="12">
                  <c:v>485.5</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Bucaramanga!$F$8:$R$8</c:f>
              <c:numCache>
                <c:formatCode>0.0</c:formatCode>
                <c:ptCount val="13"/>
                <c:pt idx="0">
                  <c:v>2516.4899999999998</c:v>
                </c:pt>
                <c:pt idx="1">
                  <c:v>2437.63</c:v>
                </c:pt>
                <c:pt idx="2">
                  <c:v>2885.85</c:v>
                </c:pt>
                <c:pt idx="3">
                  <c:v>3208.7</c:v>
                </c:pt>
                <c:pt idx="4">
                  <c:v>2509.0300000000002</c:v>
                </c:pt>
                <c:pt idx="5">
                  <c:v>2592.96</c:v>
                </c:pt>
                <c:pt idx="6">
                  <c:v>2588.13</c:v>
                </c:pt>
                <c:pt idx="7">
                  <c:v>2660.67</c:v>
                </c:pt>
                <c:pt idx="8">
                  <c:v>2697.48</c:v>
                </c:pt>
                <c:pt idx="9">
                  <c:v>2600.2800000000002</c:v>
                </c:pt>
                <c:pt idx="10">
                  <c:v>2638.33</c:v>
                </c:pt>
                <c:pt idx="11">
                  <c:v>2640.14</c:v>
                </c:pt>
                <c:pt idx="12">
                  <c:v>2610.8000000000002</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Bucaramanga!$F$9:$R$9</c:f>
              <c:numCache>
                <c:formatCode>0.0</c:formatCode>
                <c:ptCount val="13"/>
                <c:pt idx="0">
                  <c:v>2817</c:v>
                </c:pt>
                <c:pt idx="1">
                  <c:v>2821</c:v>
                </c:pt>
                <c:pt idx="2">
                  <c:v>2831</c:v>
                </c:pt>
                <c:pt idx="3">
                  <c:v>2854</c:v>
                </c:pt>
                <c:pt idx="4">
                  <c:v>2883</c:v>
                </c:pt>
                <c:pt idx="5">
                  <c:v>2894</c:v>
                </c:pt>
                <c:pt idx="6">
                  <c:v>2910</c:v>
                </c:pt>
                <c:pt idx="7">
                  <c:v>2915</c:v>
                </c:pt>
                <c:pt idx="8">
                  <c:v>2915</c:v>
                </c:pt>
                <c:pt idx="9">
                  <c:v>2919</c:v>
                </c:pt>
                <c:pt idx="10">
                  <c:v>2921</c:v>
                </c:pt>
                <c:pt idx="11">
                  <c:v>2927</c:v>
                </c:pt>
                <c:pt idx="12">
                  <c:v>2928</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Bucaramanga!$F$13:$R$13</c:f>
              <c:numCache>
                <c:formatCode>0.0</c:formatCode>
                <c:ptCount val="13"/>
                <c:pt idx="0">
                  <c:v>1102.01</c:v>
                </c:pt>
                <c:pt idx="1">
                  <c:v>1075.71</c:v>
                </c:pt>
                <c:pt idx="2">
                  <c:v>1257.19</c:v>
                </c:pt>
                <c:pt idx="3">
                  <c:v>1376.29</c:v>
                </c:pt>
                <c:pt idx="4">
                  <c:v>1391.91</c:v>
                </c:pt>
                <c:pt idx="5">
                  <c:v>1428.04</c:v>
                </c:pt>
                <c:pt idx="6">
                  <c:v>1437.45</c:v>
                </c:pt>
                <c:pt idx="7">
                  <c:v>1412.99</c:v>
                </c:pt>
                <c:pt idx="8">
                  <c:v>1414.5</c:v>
                </c:pt>
                <c:pt idx="9">
                  <c:v>1447.54</c:v>
                </c:pt>
                <c:pt idx="10">
                  <c:v>1450.23</c:v>
                </c:pt>
                <c:pt idx="11">
                  <c:v>1425.61</c:v>
                </c:pt>
                <c:pt idx="12">
                  <c:v>1457.63</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Bucaramanga!$F$14:$R$14</c:f>
              <c:numCache>
                <c:formatCode>0.0</c:formatCode>
                <c:ptCount val="13"/>
                <c:pt idx="0">
                  <c:v>1396.2</c:v>
                </c:pt>
                <c:pt idx="1">
                  <c:v>1342.76</c:v>
                </c:pt>
                <c:pt idx="2">
                  <c:v>1594.32</c:v>
                </c:pt>
                <c:pt idx="3">
                  <c:v>1745.64</c:v>
                </c:pt>
                <c:pt idx="4">
                  <c:v>1765.46</c:v>
                </c:pt>
                <c:pt idx="5">
                  <c:v>1783.72</c:v>
                </c:pt>
                <c:pt idx="6">
                  <c:v>1795.48</c:v>
                </c:pt>
                <c:pt idx="7">
                  <c:v>1792.2</c:v>
                </c:pt>
                <c:pt idx="8">
                  <c:v>1794.11</c:v>
                </c:pt>
                <c:pt idx="9">
                  <c:v>1808.08</c:v>
                </c:pt>
                <c:pt idx="10">
                  <c:v>1811.44</c:v>
                </c:pt>
                <c:pt idx="11">
                  <c:v>1808.19</c:v>
                </c:pt>
                <c:pt idx="12">
                  <c:v>1820.68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Bucaramanga!$F$15:$R$15</c:f>
              <c:numCache>
                <c:formatCode>0.0</c:formatCode>
                <c:ptCount val="13"/>
                <c:pt idx="0">
                  <c:v>2516.4899999999998</c:v>
                </c:pt>
                <c:pt idx="1">
                  <c:v>2437.63</c:v>
                </c:pt>
                <c:pt idx="2">
                  <c:v>2885.85</c:v>
                </c:pt>
                <c:pt idx="3">
                  <c:v>3208.7</c:v>
                </c:pt>
                <c:pt idx="4">
                  <c:v>2509.0300000000002</c:v>
                </c:pt>
                <c:pt idx="5">
                  <c:v>2592.96</c:v>
                </c:pt>
                <c:pt idx="6">
                  <c:v>2588.13</c:v>
                </c:pt>
                <c:pt idx="7">
                  <c:v>2660.67</c:v>
                </c:pt>
                <c:pt idx="8">
                  <c:v>2697.48</c:v>
                </c:pt>
                <c:pt idx="9">
                  <c:v>2600.2800000000002</c:v>
                </c:pt>
                <c:pt idx="10">
                  <c:v>2638.33</c:v>
                </c:pt>
                <c:pt idx="11">
                  <c:v>2640.14</c:v>
                </c:pt>
                <c:pt idx="12">
                  <c:v>2610.8000000000002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Bucaramanga!$F$16:$R$16</c:f>
              <c:numCache>
                <c:formatCode>0.0</c:formatCode>
                <c:ptCount val="13"/>
                <c:pt idx="0">
                  <c:v>3019.7879999999996</c:v>
                </c:pt>
                <c:pt idx="1">
                  <c:v>2925.1559999999999</c:v>
                </c:pt>
                <c:pt idx="2">
                  <c:v>3463.02</c:v>
                </c:pt>
                <c:pt idx="3">
                  <c:v>3850.4399999999996</c:v>
                </c:pt>
                <c:pt idx="4">
                  <c:v>3010.8360000000002</c:v>
                </c:pt>
                <c:pt idx="5">
                  <c:v>3111.5520000000001</c:v>
                </c:pt>
                <c:pt idx="6">
                  <c:v>3105.7559999999999</c:v>
                </c:pt>
                <c:pt idx="7">
                  <c:v>3192.8040000000001</c:v>
                </c:pt>
                <c:pt idx="8">
                  <c:v>3236.9760000000001</c:v>
                </c:pt>
                <c:pt idx="9">
                  <c:v>3120.3360000000002</c:v>
                </c:pt>
                <c:pt idx="10">
                  <c:v>3165.9959999999996</c:v>
                </c:pt>
                <c:pt idx="11">
                  <c:v>3168.1679999999997</c:v>
                </c:pt>
                <c:pt idx="12">
                  <c:v>3132.96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Cali!$F$5:$R$5</c:f>
              <c:numCache>
                <c:formatCode>0.0</c:formatCode>
                <c:ptCount val="13"/>
                <c:pt idx="0">
                  <c:v>1137.76</c:v>
                </c:pt>
                <c:pt idx="1">
                  <c:v>1239.02</c:v>
                </c:pt>
                <c:pt idx="2">
                  <c:v>1100</c:v>
                </c:pt>
                <c:pt idx="3">
                  <c:v>1063.67</c:v>
                </c:pt>
                <c:pt idx="4">
                  <c:v>1011.2</c:v>
                </c:pt>
                <c:pt idx="5">
                  <c:v>1059.44</c:v>
                </c:pt>
                <c:pt idx="6">
                  <c:v>1096.6600000000001</c:v>
                </c:pt>
                <c:pt idx="7">
                  <c:v>1063.25</c:v>
                </c:pt>
                <c:pt idx="8">
                  <c:v>1054.8599999999999</c:v>
                </c:pt>
                <c:pt idx="9">
                  <c:v>1092.1500000000001</c:v>
                </c:pt>
                <c:pt idx="10">
                  <c:v>1048.4000000000001</c:v>
                </c:pt>
                <c:pt idx="11">
                  <c:v>1011.88</c:v>
                </c:pt>
                <c:pt idx="12">
                  <c:v>961.36176</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Cali!$F$6:$R$6</c:f>
              <c:numCache>
                <c:formatCode>0.0</c:formatCode>
                <c:ptCount val="13"/>
                <c:pt idx="0">
                  <c:v>965.08</c:v>
                </c:pt>
                <c:pt idx="1">
                  <c:v>921.52</c:v>
                </c:pt>
                <c:pt idx="2">
                  <c:v>1124.77</c:v>
                </c:pt>
                <c:pt idx="3">
                  <c:v>1103.5</c:v>
                </c:pt>
                <c:pt idx="4">
                  <c:v>1034.4000000000001</c:v>
                </c:pt>
                <c:pt idx="5">
                  <c:v>1138.1400000000001</c:v>
                </c:pt>
                <c:pt idx="6">
                  <c:v>1108.43</c:v>
                </c:pt>
                <c:pt idx="7">
                  <c:v>1102.08</c:v>
                </c:pt>
                <c:pt idx="8">
                  <c:v>1195.74</c:v>
                </c:pt>
                <c:pt idx="9">
                  <c:v>1099.8499999999999</c:v>
                </c:pt>
                <c:pt idx="10">
                  <c:v>1098.23</c:v>
                </c:pt>
                <c:pt idx="11">
                  <c:v>1157.74</c:v>
                </c:pt>
                <c:pt idx="12">
                  <c:v>961.36176</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Cali!$F$7:$R$7</c:f>
              <c:numCache>
                <c:formatCode>0.0</c:formatCode>
                <c:ptCount val="13"/>
                <c:pt idx="0">
                  <c:v>865</c:v>
                </c:pt>
                <c:pt idx="1">
                  <c:v>873</c:v>
                </c:pt>
                <c:pt idx="2">
                  <c:v>879</c:v>
                </c:pt>
                <c:pt idx="3">
                  <c:v>885</c:v>
                </c:pt>
                <c:pt idx="4">
                  <c:v>890</c:v>
                </c:pt>
                <c:pt idx="5">
                  <c:v>891</c:v>
                </c:pt>
                <c:pt idx="6">
                  <c:v>894</c:v>
                </c:pt>
                <c:pt idx="7">
                  <c:v>889</c:v>
                </c:pt>
                <c:pt idx="8">
                  <c:v>886</c:v>
                </c:pt>
                <c:pt idx="9">
                  <c:v>890</c:v>
                </c:pt>
                <c:pt idx="10">
                  <c:v>893.98</c:v>
                </c:pt>
                <c:pt idx="11">
                  <c:v>897.35</c:v>
                </c:pt>
                <c:pt idx="12">
                  <c:v>894.80334000000005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Cali!$F$8:$R$8</c:f>
              <c:numCache>
                <c:formatCode>0.0</c:formatCode>
                <c:ptCount val="13"/>
                <c:pt idx="0">
                  <c:v>2982.47</c:v>
                </c:pt>
                <c:pt idx="1">
                  <c:v>3050.86</c:v>
                </c:pt>
                <c:pt idx="2">
                  <c:v>3117.23</c:v>
                </c:pt>
                <c:pt idx="3">
                  <c:v>3069.83</c:v>
                </c:pt>
                <c:pt idx="4">
                  <c:v>2956.2</c:v>
                </c:pt>
                <c:pt idx="5">
                  <c:v>3106.58</c:v>
                </c:pt>
                <c:pt idx="6">
                  <c:v>3128.24</c:v>
                </c:pt>
                <c:pt idx="7">
                  <c:v>3076.44</c:v>
                </c:pt>
                <c:pt idx="8">
                  <c:v>3159.51</c:v>
                </c:pt>
                <c:pt idx="9">
                  <c:v>3097.82</c:v>
                </c:pt>
                <c:pt idx="10">
                  <c:v>3060.11</c:v>
                </c:pt>
                <c:pt idx="11">
                  <c:v>3077.88</c:v>
                </c:pt>
                <c:pt idx="12">
                  <c:v>2942.24305</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Cali!$F$9:$R$9</c:f>
              <c:numCache>
                <c:formatCode>0.0</c:formatCode>
                <c:ptCount val="13"/>
                <c:pt idx="0">
                  <c:v>3122.48</c:v>
                </c:pt>
                <c:pt idx="1">
                  <c:v>3127</c:v>
                </c:pt>
                <c:pt idx="2">
                  <c:v>3137.46</c:v>
                </c:pt>
                <c:pt idx="3">
                  <c:v>3162.99</c:v>
                </c:pt>
                <c:pt idx="4">
                  <c:v>3195.05</c:v>
                </c:pt>
                <c:pt idx="5">
                  <c:v>3207.65</c:v>
                </c:pt>
                <c:pt idx="6">
                  <c:v>3224.79</c:v>
                </c:pt>
                <c:pt idx="7">
                  <c:v>3231.06</c:v>
                </c:pt>
                <c:pt idx="8">
                  <c:v>3230.25</c:v>
                </c:pt>
                <c:pt idx="9">
                  <c:v>3235.24</c:v>
                </c:pt>
                <c:pt idx="10">
                  <c:v>3237.34</c:v>
                </c:pt>
                <c:pt idx="11">
                  <c:v>3243.64</c:v>
                </c:pt>
                <c:pt idx="12">
                  <c:v>3245.41651</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Cali!$F$13:$R$13</c:f>
              <c:numCache>
                <c:formatCode>0.0</c:formatCode>
                <c:ptCount val="13"/>
                <c:pt idx="0">
                  <c:v>1589.07</c:v>
                </c:pt>
                <c:pt idx="1">
                  <c:v>1593.36</c:v>
                </c:pt>
                <c:pt idx="2">
                  <c:v>1600.69</c:v>
                </c:pt>
                <c:pt idx="3">
                  <c:v>1615.74</c:v>
                </c:pt>
                <c:pt idx="4">
                  <c:v>1634.16</c:v>
                </c:pt>
                <c:pt idx="5">
                  <c:v>1642.66</c:v>
                </c:pt>
                <c:pt idx="6">
                  <c:v>1653.5</c:v>
                </c:pt>
                <c:pt idx="7">
                  <c:v>1658.79</c:v>
                </c:pt>
                <c:pt idx="8">
                  <c:v>1660.45</c:v>
                </c:pt>
                <c:pt idx="9">
                  <c:v>1665.1</c:v>
                </c:pt>
                <c:pt idx="10">
                  <c:v>1668.26</c:v>
                </c:pt>
                <c:pt idx="11">
                  <c:v>1673.6</c:v>
                </c:pt>
                <c:pt idx="12">
                  <c:v>1676.61</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Cali!$F$14:$R$14</c:f>
              <c:numCache>
                <c:formatCode>0.0</c:formatCode>
                <c:ptCount val="13"/>
                <c:pt idx="0">
                  <c:v>1993.61</c:v>
                </c:pt>
                <c:pt idx="1">
                  <c:v>1999</c:v>
                </c:pt>
                <c:pt idx="2">
                  <c:v>2008.19</c:v>
                </c:pt>
                <c:pt idx="3">
                  <c:v>2027.07</c:v>
                </c:pt>
                <c:pt idx="4">
                  <c:v>2050.1799999999998</c:v>
                </c:pt>
                <c:pt idx="5">
                  <c:v>2060.84</c:v>
                </c:pt>
                <c:pt idx="6">
                  <c:v>2074.44</c:v>
                </c:pt>
                <c:pt idx="7">
                  <c:v>2081.08</c:v>
                </c:pt>
                <c:pt idx="8">
                  <c:v>2083.16</c:v>
                </c:pt>
                <c:pt idx="9">
                  <c:v>2088.9899999999998</c:v>
                </c:pt>
                <c:pt idx="10">
                  <c:v>2092.96</c:v>
                </c:pt>
                <c:pt idx="11">
                  <c:v>2099.66</c:v>
                </c:pt>
                <c:pt idx="12">
                  <c:v>2103.44</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Cali!$F$15:$R$15</c:f>
              <c:numCache>
                <c:formatCode>0.0</c:formatCode>
                <c:ptCount val="13"/>
                <c:pt idx="0">
                  <c:v>2982.47</c:v>
                </c:pt>
                <c:pt idx="1">
                  <c:v>3050.86</c:v>
                </c:pt>
                <c:pt idx="2">
                  <c:v>3117.23</c:v>
                </c:pt>
                <c:pt idx="3">
                  <c:v>3069.83</c:v>
                </c:pt>
                <c:pt idx="4">
                  <c:v>2956.2</c:v>
                </c:pt>
                <c:pt idx="5">
                  <c:v>3106.58</c:v>
                </c:pt>
                <c:pt idx="6">
                  <c:v>3128.24</c:v>
                </c:pt>
                <c:pt idx="7">
                  <c:v>3076.44</c:v>
                </c:pt>
                <c:pt idx="8">
                  <c:v>3159.51</c:v>
                </c:pt>
                <c:pt idx="9">
                  <c:v>3097.82</c:v>
                </c:pt>
                <c:pt idx="10">
                  <c:v>3060.11</c:v>
                </c:pt>
                <c:pt idx="11">
                  <c:v>3077.88</c:v>
                </c:pt>
                <c:pt idx="12">
                  <c:v>2942.24305</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Cali!$F$16:$R$16</c:f>
              <c:numCache>
                <c:formatCode>0.0</c:formatCode>
                <c:ptCount val="13"/>
                <c:pt idx="0">
                  <c:v>3578.9639999999995</c:v>
                </c:pt>
                <c:pt idx="1">
                  <c:v>3661.0320000000002</c:v>
                </c:pt>
                <c:pt idx="2">
                  <c:v>3740.6759999999999</c:v>
                </c:pt>
                <c:pt idx="3">
                  <c:v>3683.7959999999998</c:v>
                </c:pt>
                <c:pt idx="4">
                  <c:v>3547.4399999999996</c:v>
                </c:pt>
                <c:pt idx="5">
                  <c:v>3727.8959999999997</c:v>
                </c:pt>
                <c:pt idx="6">
                  <c:v>3753.8879999999995</c:v>
                </c:pt>
                <c:pt idx="7">
                  <c:v>3691.7280000000001</c:v>
                </c:pt>
                <c:pt idx="8">
                  <c:v>3791.4120000000003</c:v>
                </c:pt>
                <c:pt idx="9">
                  <c:v>3717.384</c:v>
                </c:pt>
                <c:pt idx="10">
                  <c:v>3672.1320000000001</c:v>
                </c:pt>
                <c:pt idx="11">
                  <c:v>3693.4560000000001</c:v>
                </c:pt>
                <c:pt idx="12">
                  <c:v>3530.69166</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Cúcuta!$F$5:$R$5</c:f>
              <c:numCache>
                <c:formatCode>0.0</c:formatCode>
                <c:ptCount val="13"/>
                <c:pt idx="0">
                  <c:v>2049.29</c:v>
                </c:pt>
                <c:pt idx="1">
                  <c:v>2082.06</c:v>
                </c:pt>
                <c:pt idx="2">
                  <c:v>2044.13</c:v>
                </c:pt>
                <c:pt idx="3">
                  <c:v>1930.89</c:v>
                </c:pt>
                <c:pt idx="4">
                  <c:v>2215.7399999999998</c:v>
                </c:pt>
                <c:pt idx="5">
                  <c:v>2411.6999999999998</c:v>
                </c:pt>
                <c:pt idx="6">
                  <c:v>2269.25</c:v>
                </c:pt>
                <c:pt idx="7">
                  <c:v>2151.15</c:v>
                </c:pt>
                <c:pt idx="8">
                  <c:v>1514.15</c:v>
                </c:pt>
                <c:pt idx="9">
                  <c:v>2179.54</c:v>
                </c:pt>
                <c:pt idx="10">
                  <c:v>1929.47</c:v>
                </c:pt>
                <c:pt idx="11">
                  <c:v>1973.85</c:v>
                </c:pt>
                <c:pt idx="12">
                  <c:v>1955.55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Cúcuta!$F$6:$R$6</c:f>
              <c:numCache>
                <c:formatCode>0.0</c:formatCode>
                <c:ptCount val="13"/>
                <c:pt idx="0">
                  <c:v>274.64999999999998</c:v>
                </c:pt>
                <c:pt idx="1">
                  <c:v>288.17</c:v>
                </c:pt>
                <c:pt idx="2">
                  <c:v>346.42</c:v>
                </c:pt>
                <c:pt idx="3">
                  <c:v>371.29</c:v>
                </c:pt>
                <c:pt idx="4">
                  <c:v>308.08999999999997</c:v>
                </c:pt>
                <c:pt idx="5">
                  <c:v>371.45</c:v>
                </c:pt>
                <c:pt idx="6">
                  <c:v>350.06</c:v>
                </c:pt>
                <c:pt idx="7">
                  <c:v>321.52999999999997</c:v>
                </c:pt>
                <c:pt idx="8">
                  <c:v>291.36</c:v>
                </c:pt>
                <c:pt idx="9">
                  <c:v>310.91000000000003</c:v>
                </c:pt>
                <c:pt idx="10">
                  <c:v>335.33</c:v>
                </c:pt>
                <c:pt idx="11">
                  <c:v>357.88</c:v>
                </c:pt>
                <c:pt idx="12">
                  <c:v>321.98</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Cúcuta!$F$7:$R$7</c:f>
              <c:numCache>
                <c:formatCode>0.0</c:formatCode>
                <c:ptCount val="13"/>
                <c:pt idx="0">
                  <c:v>1344.5</c:v>
                </c:pt>
                <c:pt idx="1">
                  <c:v>1345.49</c:v>
                </c:pt>
                <c:pt idx="2">
                  <c:v>1327.91</c:v>
                </c:pt>
                <c:pt idx="3">
                  <c:v>1294.3499999999999</c:v>
                </c:pt>
                <c:pt idx="4">
                  <c:v>1325.23</c:v>
                </c:pt>
                <c:pt idx="5">
                  <c:v>1324.67</c:v>
                </c:pt>
                <c:pt idx="6">
                  <c:v>1312.8</c:v>
                </c:pt>
                <c:pt idx="7">
                  <c:v>1314.59</c:v>
                </c:pt>
                <c:pt idx="8">
                  <c:v>1317.51</c:v>
                </c:pt>
                <c:pt idx="9">
                  <c:v>1313.28</c:v>
                </c:pt>
                <c:pt idx="10">
                  <c:v>1304.99</c:v>
                </c:pt>
                <c:pt idx="11">
                  <c:v>1322.81</c:v>
                </c:pt>
                <c:pt idx="12">
                  <c:v>1329.65</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Cúcuta!$F$8:$R$8</c:f>
              <c:numCache>
                <c:formatCode>0.0</c:formatCode>
                <c:ptCount val="13"/>
                <c:pt idx="0">
                  <c:v>3647.16</c:v>
                </c:pt>
                <c:pt idx="1">
                  <c:v>3699.49</c:v>
                </c:pt>
                <c:pt idx="2">
                  <c:v>3704.06</c:v>
                </c:pt>
                <c:pt idx="3">
                  <c:v>3585.87</c:v>
                </c:pt>
                <c:pt idx="4">
                  <c:v>3848.34</c:v>
                </c:pt>
                <c:pt idx="5">
                  <c:v>4114.53</c:v>
                </c:pt>
                <c:pt idx="6">
                  <c:v>3928.65</c:v>
                </c:pt>
                <c:pt idx="7">
                  <c:v>3803.82</c:v>
                </c:pt>
                <c:pt idx="8">
                  <c:v>3091.92</c:v>
                </c:pt>
                <c:pt idx="9">
                  <c:v>3836.68</c:v>
                </c:pt>
                <c:pt idx="10">
                  <c:v>3599.93</c:v>
                </c:pt>
                <c:pt idx="11">
                  <c:v>3689.79</c:v>
                </c:pt>
                <c:pt idx="12">
                  <c:v>3653.66</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Cúcuta!$F$9:$R$9</c:f>
              <c:numCache>
                <c:formatCode>0.0</c:formatCode>
                <c:ptCount val="13"/>
                <c:pt idx="0">
                  <c:v>3366.91</c:v>
                </c:pt>
                <c:pt idx="1">
                  <c:v>3371.82</c:v>
                </c:pt>
                <c:pt idx="2">
                  <c:v>3383.02</c:v>
                </c:pt>
                <c:pt idx="3">
                  <c:v>3410.51</c:v>
                </c:pt>
                <c:pt idx="4">
                  <c:v>3444.91</c:v>
                </c:pt>
                <c:pt idx="5">
                  <c:v>3458.75</c:v>
                </c:pt>
                <c:pt idx="6">
                  <c:v>3477.19</c:v>
                </c:pt>
                <c:pt idx="7">
                  <c:v>3483.99</c:v>
                </c:pt>
                <c:pt idx="8">
                  <c:v>3366.6</c:v>
                </c:pt>
                <c:pt idx="9">
                  <c:v>3488.47</c:v>
                </c:pt>
                <c:pt idx="10">
                  <c:v>3490.59</c:v>
                </c:pt>
                <c:pt idx="11">
                  <c:v>3497.54</c:v>
                </c:pt>
                <c:pt idx="12">
                  <c:v>3499.62</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Cúcuta!$F$13:$R$13</c:f>
              <c:numCache>
                <c:formatCode>0.0</c:formatCode>
                <c:ptCount val="13"/>
                <c:pt idx="0">
                  <c:v>1669.7</c:v>
                </c:pt>
                <c:pt idx="1">
                  <c:v>1674.3</c:v>
                </c:pt>
                <c:pt idx="2">
                  <c:v>1681.6</c:v>
                </c:pt>
                <c:pt idx="3">
                  <c:v>1697.6</c:v>
                </c:pt>
                <c:pt idx="4">
                  <c:v>1717</c:v>
                </c:pt>
                <c:pt idx="5">
                  <c:v>1771.4</c:v>
                </c:pt>
                <c:pt idx="6">
                  <c:v>1758.4</c:v>
                </c:pt>
                <c:pt idx="7">
                  <c:v>1764</c:v>
                </c:pt>
                <c:pt idx="8">
                  <c:v>1659.1</c:v>
                </c:pt>
                <c:pt idx="9">
                  <c:v>1770.6</c:v>
                </c:pt>
                <c:pt idx="10">
                  <c:v>1774.12</c:v>
                </c:pt>
                <c:pt idx="11">
                  <c:v>1779.6</c:v>
                </c:pt>
                <c:pt idx="12">
                  <c:v>1783.08</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Cúcuta!$F$14:$R$14</c:f>
              <c:numCache>
                <c:formatCode>0.0</c:formatCode>
                <c:ptCount val="13"/>
                <c:pt idx="0">
                  <c:v>2089.6</c:v>
                </c:pt>
                <c:pt idx="1">
                  <c:v>2095.3000000000002</c:v>
                </c:pt>
                <c:pt idx="2">
                  <c:v>2105</c:v>
                </c:pt>
                <c:pt idx="3">
                  <c:v>2124.6999999999998</c:v>
                </c:pt>
                <c:pt idx="4">
                  <c:v>2148.6</c:v>
                </c:pt>
                <c:pt idx="5">
                  <c:v>2216.5</c:v>
                </c:pt>
                <c:pt idx="6">
                  <c:v>2200.1999999999998</c:v>
                </c:pt>
                <c:pt idx="7">
                  <c:v>2207.1</c:v>
                </c:pt>
                <c:pt idx="8">
                  <c:v>2076.3000000000002</c:v>
                </c:pt>
                <c:pt idx="9">
                  <c:v>2215.8000000000002</c:v>
                </c:pt>
                <c:pt idx="10">
                  <c:v>2219.61</c:v>
                </c:pt>
                <c:pt idx="11">
                  <c:v>2226.9499999999998</c:v>
                </c:pt>
                <c:pt idx="12">
                  <c:v>2231.2800000000002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Cúcuta!$F$15:$R$15</c:f>
              <c:numCache>
                <c:formatCode>0.0</c:formatCode>
                <c:ptCount val="13"/>
                <c:pt idx="0">
                  <c:v>3647.2</c:v>
                </c:pt>
                <c:pt idx="1">
                  <c:v>3699.5</c:v>
                </c:pt>
                <c:pt idx="2">
                  <c:v>3704.1</c:v>
                </c:pt>
                <c:pt idx="3">
                  <c:v>3585.9</c:v>
                </c:pt>
                <c:pt idx="4">
                  <c:v>3848.3</c:v>
                </c:pt>
                <c:pt idx="5">
                  <c:v>4114.5</c:v>
                </c:pt>
                <c:pt idx="6">
                  <c:v>3928.7</c:v>
                </c:pt>
                <c:pt idx="7">
                  <c:v>3803.8</c:v>
                </c:pt>
                <c:pt idx="8">
                  <c:v>3091.9</c:v>
                </c:pt>
                <c:pt idx="9">
                  <c:v>3836.7</c:v>
                </c:pt>
                <c:pt idx="10">
                  <c:v>3599.93</c:v>
                </c:pt>
                <c:pt idx="11">
                  <c:v>3689.79</c:v>
                </c:pt>
                <c:pt idx="12">
                  <c:v>3653.66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Cúcuta!$F$16:$R$16</c:f>
              <c:numCache>
                <c:formatCode>0.0</c:formatCode>
                <c:ptCount val="13"/>
                <c:pt idx="0">
                  <c:v>4376.6000000000004</c:v>
                </c:pt>
                <c:pt idx="1">
                  <c:v>4439.3999999999996</c:v>
                </c:pt>
                <c:pt idx="2">
                  <c:v>4444.8999999999996</c:v>
                </c:pt>
                <c:pt idx="3">
                  <c:v>4303</c:v>
                </c:pt>
                <c:pt idx="4">
                  <c:v>4618</c:v>
                </c:pt>
                <c:pt idx="5">
                  <c:v>4937.3999999999996</c:v>
                </c:pt>
                <c:pt idx="6">
                  <c:v>4714.3999999999996</c:v>
                </c:pt>
                <c:pt idx="7">
                  <c:v>4564.6000000000004</c:v>
                </c:pt>
                <c:pt idx="8">
                  <c:v>3710.3</c:v>
                </c:pt>
                <c:pt idx="9">
                  <c:v>4604</c:v>
                </c:pt>
                <c:pt idx="10">
                  <c:v>4604</c:v>
                </c:pt>
                <c:pt idx="11">
                  <c:v>4604</c:v>
                </c:pt>
                <c:pt idx="12">
                  <c:v>4604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Manizales!$F$13:$R$13</c:f>
              <c:numCache>
                <c:formatCode>0.0</c:formatCode>
                <c:ptCount val="13"/>
                <c:pt idx="0">
                  <c:v>1339.92</c:v>
                </c:pt>
                <c:pt idx="1">
                  <c:v>1343.55</c:v>
                </c:pt>
                <c:pt idx="2">
                  <c:v>1421.01</c:v>
                </c:pt>
                <c:pt idx="3">
                  <c:v>1434.38</c:v>
                </c:pt>
                <c:pt idx="4">
                  <c:v>1450.66</c:v>
                </c:pt>
                <c:pt idx="5">
                  <c:v>1458.21</c:v>
                </c:pt>
                <c:pt idx="6">
                  <c:v>1467.83</c:v>
                </c:pt>
                <c:pt idx="7">
                  <c:v>1472.53</c:v>
                </c:pt>
                <c:pt idx="8">
                  <c:v>1474</c:v>
                </c:pt>
                <c:pt idx="9">
                  <c:v>1478.13</c:v>
                </c:pt>
                <c:pt idx="10">
                  <c:v>1480.94</c:v>
                </c:pt>
                <c:pt idx="11">
                  <c:v>1485.68</c:v>
                </c:pt>
                <c:pt idx="12">
                  <c:v>1488.35</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Manizales!$F$14:$R$14</c:f>
              <c:numCache>
                <c:formatCode>0.0</c:formatCode>
                <c:ptCount val="13"/>
                <c:pt idx="0">
                  <c:v>1673.7</c:v>
                </c:pt>
                <c:pt idx="1">
                  <c:v>1678.24</c:v>
                </c:pt>
                <c:pt idx="2">
                  <c:v>1775.5</c:v>
                </c:pt>
                <c:pt idx="3">
                  <c:v>1792.2</c:v>
                </c:pt>
                <c:pt idx="4">
                  <c:v>1812.54</c:v>
                </c:pt>
                <c:pt idx="5">
                  <c:v>1821.97</c:v>
                </c:pt>
                <c:pt idx="6">
                  <c:v>1833.99</c:v>
                </c:pt>
                <c:pt idx="7">
                  <c:v>1839.86</c:v>
                </c:pt>
                <c:pt idx="8">
                  <c:v>1841.7</c:v>
                </c:pt>
                <c:pt idx="9">
                  <c:v>1846.86</c:v>
                </c:pt>
                <c:pt idx="10">
                  <c:v>1850.37</c:v>
                </c:pt>
                <c:pt idx="11">
                  <c:v>1856.29</c:v>
                </c:pt>
                <c:pt idx="12">
                  <c:v>1859.63</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Manizales!$F$15:$R$15</c:f>
              <c:numCache>
                <c:formatCode>0.0</c:formatCode>
                <c:ptCount val="13"/>
                <c:pt idx="0">
                  <c:v>2563.20262</c:v>
                </c:pt>
                <c:pt idx="1">
                  <c:v>2518.0565999999999</c:v>
                </c:pt>
                <c:pt idx="2">
                  <c:v>3226.08</c:v>
                </c:pt>
                <c:pt idx="3">
                  <c:v>3087</c:v>
                </c:pt>
                <c:pt idx="4">
                  <c:v>3044.9060399999998</c:v>
                </c:pt>
                <c:pt idx="5">
                  <c:v>3088.47559</c:v>
                </c:pt>
                <c:pt idx="6">
                  <c:v>3073.2270100000001</c:v>
                </c:pt>
                <c:pt idx="7">
                  <c:v>3034.0796700000001</c:v>
                </c:pt>
                <c:pt idx="8">
                  <c:v>3045.4584799999998</c:v>
                </c:pt>
                <c:pt idx="9">
                  <c:v>3000.4264400000002</c:v>
                </c:pt>
                <c:pt idx="10">
                  <c:v>2968.3584599999999</c:v>
                </c:pt>
                <c:pt idx="11">
                  <c:v>2879.2395499999998</c:v>
                </c:pt>
                <c:pt idx="12">
                  <c:v>2816.7232899999999</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Manizales!$F$16:$R$16</c:f>
              <c:numCache>
                <c:formatCode>0.0</c:formatCode>
                <c:ptCount val="13"/>
                <c:pt idx="0">
                  <c:v>3075.8431439999999</c:v>
                </c:pt>
                <c:pt idx="1">
                  <c:v>3021.6679199999999</c:v>
                </c:pt>
                <c:pt idx="2">
                  <c:v>3871.2959999999998</c:v>
                </c:pt>
                <c:pt idx="3">
                  <c:v>3704.3999999999996</c:v>
                </c:pt>
                <c:pt idx="4">
                  <c:v>3653.8872479999995</c:v>
                </c:pt>
                <c:pt idx="5">
                  <c:v>3706.1707079999996</c:v>
                </c:pt>
                <c:pt idx="6">
                  <c:v>3687.8724119999997</c:v>
                </c:pt>
                <c:pt idx="7">
                  <c:v>3640.8956039999998</c:v>
                </c:pt>
                <c:pt idx="8">
                  <c:v>3654.5501759999997</c:v>
                </c:pt>
                <c:pt idx="9">
                  <c:v>3600.5117279999999</c:v>
                </c:pt>
                <c:pt idx="10">
                  <c:v>3562.0301519999998</c:v>
                </c:pt>
                <c:pt idx="11">
                  <c:v>3455.0874599999997</c:v>
                </c:pt>
                <c:pt idx="12">
                  <c:v>3380.0679479999999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'Variables Macro'!$G$49:$G$71</c:f>
              <c:numCache>
                <c:formatCode>0.00</c:formatCode>
                <c:ptCount val="23"/>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pt idx="22">
                  <c:v>0.66</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Manizales!$F$5:$R$5</c:f>
              <c:numCache>
                <c:formatCode>0.0</c:formatCode>
                <c:ptCount val="13"/>
                <c:pt idx="0">
                  <c:v>1494.9486300000001</c:v>
                </c:pt>
                <c:pt idx="1">
                  <c:v>1371.6365900000001</c:v>
                </c:pt>
                <c:pt idx="2">
                  <c:v>1733.6917000000001</c:v>
                </c:pt>
                <c:pt idx="3">
                  <c:v>1596.0420099999999</c:v>
                </c:pt>
                <c:pt idx="4">
                  <c:v>1648.94247</c:v>
                </c:pt>
                <c:pt idx="5">
                  <c:v>1678.10348</c:v>
                </c:pt>
                <c:pt idx="6">
                  <c:v>1642.1441299999999</c:v>
                </c:pt>
                <c:pt idx="7">
                  <c:v>1664.08403</c:v>
                </c:pt>
                <c:pt idx="8">
                  <c:v>1692.74757</c:v>
                </c:pt>
                <c:pt idx="9">
                  <c:v>1637.6651999999999</c:v>
                </c:pt>
                <c:pt idx="10">
                  <c:v>1581.79072</c:v>
                </c:pt>
                <c:pt idx="11">
                  <c:v>1506.26304</c:v>
                </c:pt>
                <c:pt idx="12">
                  <c:v>1445.2626700000001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Manizales!$F$6:$R$6</c:f>
              <c:numCache>
                <c:formatCode>0.0</c:formatCode>
                <c:ptCount val="13"/>
                <c:pt idx="0">
                  <c:v>478.20371</c:v>
                </c:pt>
                <c:pt idx="1">
                  <c:v>558.06293000000005</c:v>
                </c:pt>
                <c:pt idx="2">
                  <c:v>870.36805000000004</c:v>
                </c:pt>
                <c:pt idx="3">
                  <c:v>857.78255000000001</c:v>
                </c:pt>
                <c:pt idx="4">
                  <c:v>752.99170000000004</c:v>
                </c:pt>
                <c:pt idx="5">
                  <c:v>778.51307999999995</c:v>
                </c:pt>
                <c:pt idx="6">
                  <c:v>797.88508999999999</c:v>
                </c:pt>
                <c:pt idx="7">
                  <c:v>746.39580999999998</c:v>
                </c:pt>
                <c:pt idx="8">
                  <c:v>729.71430999999995</c:v>
                </c:pt>
                <c:pt idx="9">
                  <c:v>740.04741999999999</c:v>
                </c:pt>
                <c:pt idx="10">
                  <c:v>760.15814</c:v>
                </c:pt>
                <c:pt idx="11">
                  <c:v>746.99044000000004</c:v>
                </c:pt>
                <c:pt idx="12">
                  <c:v>746.09488999999996</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Manizales!$F$7:$R$7</c:f>
              <c:numCache>
                <c:formatCode>0.0</c:formatCode>
                <c:ptCount val="13"/>
                <c:pt idx="0">
                  <c:v>528.04597999999999</c:v>
                </c:pt>
                <c:pt idx="1">
                  <c:v>528.04597999999999</c:v>
                </c:pt>
                <c:pt idx="2">
                  <c:v>555.50436999999999</c:v>
                </c:pt>
                <c:pt idx="3">
                  <c:v>555.50436999999999</c:v>
                </c:pt>
                <c:pt idx="4">
                  <c:v>555.50436999999999</c:v>
                </c:pt>
                <c:pt idx="5">
                  <c:v>555.50436999999999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Manizales!$F$8:$R$8</c:f>
              <c:numCache>
                <c:formatCode>0.0</c:formatCode>
                <c:ptCount val="13"/>
                <c:pt idx="0">
                  <c:v>2563.20262</c:v>
                </c:pt>
                <c:pt idx="1">
                  <c:v>2518.0565999999999</c:v>
                </c:pt>
                <c:pt idx="2">
                  <c:v>3226.08</c:v>
                </c:pt>
                <c:pt idx="3">
                  <c:v>3087</c:v>
                </c:pt>
                <c:pt idx="4">
                  <c:v>3044.9060399999998</c:v>
                </c:pt>
                <c:pt idx="5">
                  <c:v>3088.47559</c:v>
                </c:pt>
                <c:pt idx="6">
                  <c:v>3073.2270100000001</c:v>
                </c:pt>
                <c:pt idx="7">
                  <c:v>3034.0796700000001</c:v>
                </c:pt>
                <c:pt idx="8">
                  <c:v>3045.4584799999998</c:v>
                </c:pt>
                <c:pt idx="9">
                  <c:v>3000.4264400000002</c:v>
                </c:pt>
                <c:pt idx="10">
                  <c:v>2968.3584599999999</c:v>
                </c:pt>
                <c:pt idx="11">
                  <c:v>2879.2395499999998</c:v>
                </c:pt>
                <c:pt idx="12">
                  <c:v>2816.7232899999999</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Manizales!$F$9:$R$9</c:f>
              <c:numCache>
                <c:formatCode>0.0</c:formatCode>
                <c:ptCount val="13"/>
                <c:pt idx="0">
                  <c:v>3876.35988</c:v>
                </c:pt>
                <c:pt idx="1">
                  <c:v>3882.0121800000002</c:v>
                </c:pt>
                <c:pt idx="2">
                  <c:v>3894.8196600000001</c:v>
                </c:pt>
                <c:pt idx="3">
                  <c:v>3926.5502999999999</c:v>
                </c:pt>
                <c:pt idx="4">
                  <c:v>3966.1574700000001</c:v>
                </c:pt>
                <c:pt idx="5">
                  <c:v>3982.0904799999998</c:v>
                </c:pt>
                <c:pt idx="6">
                  <c:v>4003.3273600000002</c:v>
                </c:pt>
                <c:pt idx="7">
                  <c:v>4011.1469000000002</c:v>
                </c:pt>
                <c:pt idx="8">
                  <c:v>4010.4021899999998</c:v>
                </c:pt>
                <c:pt idx="9">
                  <c:v>4016.3154</c:v>
                </c:pt>
                <c:pt idx="10">
                  <c:v>4018.74748</c:v>
                </c:pt>
                <c:pt idx="11">
                  <c:v>4026.7495800000002</c:v>
                </c:pt>
                <c:pt idx="12">
                  <c:v>4029.15</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Medellín!$F$5:$R$5</c:f>
              <c:numCache>
                <c:formatCode>0.0</c:formatCode>
                <c:ptCount val="13"/>
                <c:pt idx="0">
                  <c:v>966.91</c:v>
                </c:pt>
                <c:pt idx="1">
                  <c:v>966.91</c:v>
                </c:pt>
                <c:pt idx="2">
                  <c:v>1010.46</c:v>
                </c:pt>
                <c:pt idx="3">
                  <c:v>1433.04</c:v>
                </c:pt>
                <c:pt idx="4">
                  <c:v>1334.57</c:v>
                </c:pt>
                <c:pt idx="5">
                  <c:v>1374.84</c:v>
                </c:pt>
                <c:pt idx="6">
                  <c:v>1256</c:v>
                </c:pt>
                <c:pt idx="7">
                  <c:v>1259.25</c:v>
                </c:pt>
                <c:pt idx="8">
                  <c:v>1343.52</c:v>
                </c:pt>
                <c:pt idx="9">
                  <c:v>1271.78</c:v>
                </c:pt>
                <c:pt idx="10">
                  <c:v>1271.78</c:v>
                </c:pt>
                <c:pt idx="11">
                  <c:v>1226.56</c:v>
                </c:pt>
                <c:pt idx="12">
                  <c:v>1166.75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Medellín!$F$6:$R$6</c:f>
              <c:numCache>
                <c:formatCode>0.0</c:formatCode>
                <c:ptCount val="13"/>
                <c:pt idx="0">
                  <c:v>696.15</c:v>
                </c:pt>
                <c:pt idx="1">
                  <c:v>696.15</c:v>
                </c:pt>
                <c:pt idx="2">
                  <c:v>693.45</c:v>
                </c:pt>
                <c:pt idx="3">
                  <c:v>746.59</c:v>
                </c:pt>
                <c:pt idx="4">
                  <c:v>744.18</c:v>
                </c:pt>
                <c:pt idx="5">
                  <c:v>747.63</c:v>
                </c:pt>
                <c:pt idx="6">
                  <c:v>710.47</c:v>
                </c:pt>
                <c:pt idx="7">
                  <c:v>734.04</c:v>
                </c:pt>
                <c:pt idx="8">
                  <c:v>737.51</c:v>
                </c:pt>
                <c:pt idx="9">
                  <c:v>740.25</c:v>
                </c:pt>
                <c:pt idx="10">
                  <c:v>740.25</c:v>
                </c:pt>
                <c:pt idx="11">
                  <c:v>745.79</c:v>
                </c:pt>
                <c:pt idx="12">
                  <c:v>767.53</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Medellín!$F$7:$R$7</c:f>
              <c:numCache>
                <c:formatCode>0.0</c:formatCode>
                <c:ptCount val="13"/>
                <c:pt idx="0">
                  <c:v>680.07</c:v>
                </c:pt>
                <c:pt idx="1">
                  <c:v>680.07</c:v>
                </c:pt>
                <c:pt idx="2">
                  <c:v>687.59</c:v>
                </c:pt>
                <c:pt idx="3">
                  <c:v>692.72</c:v>
                </c:pt>
                <c:pt idx="4">
                  <c:v>704.53</c:v>
                </c:pt>
                <c:pt idx="5">
                  <c:v>685.7</c:v>
                </c:pt>
                <c:pt idx="6">
                  <c:v>664.38</c:v>
                </c:pt>
                <c:pt idx="7">
                  <c:v>688.05</c:v>
                </c:pt>
                <c:pt idx="8">
                  <c:v>675.98</c:v>
                </c:pt>
                <c:pt idx="9">
                  <c:v>673.11</c:v>
                </c:pt>
                <c:pt idx="10">
                  <c:v>673.11</c:v>
                </c:pt>
                <c:pt idx="11">
                  <c:v>686.86</c:v>
                </c:pt>
                <c:pt idx="12">
                  <c:v>689.51</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Medellín!$F$8:$R$8</c:f>
              <c:numCache>
                <c:formatCode>0.0</c:formatCode>
                <c:ptCount val="13"/>
                <c:pt idx="0">
                  <c:v>2399.88</c:v>
                </c:pt>
                <c:pt idx="1">
                  <c:v>2399.88</c:v>
                </c:pt>
                <c:pt idx="2">
                  <c:v>2449.65</c:v>
                </c:pt>
                <c:pt idx="3">
                  <c:v>2946.73</c:v>
                </c:pt>
                <c:pt idx="4">
                  <c:v>2854.22</c:v>
                </c:pt>
                <c:pt idx="5">
                  <c:v>2880.6</c:v>
                </c:pt>
                <c:pt idx="6">
                  <c:v>2697.96</c:v>
                </c:pt>
                <c:pt idx="7">
                  <c:v>2749.36</c:v>
                </c:pt>
                <c:pt idx="8">
                  <c:v>2828.03</c:v>
                </c:pt>
                <c:pt idx="9">
                  <c:v>2753.8</c:v>
                </c:pt>
                <c:pt idx="10">
                  <c:v>2753.8</c:v>
                </c:pt>
                <c:pt idx="11">
                  <c:v>2726.52</c:v>
                </c:pt>
                <c:pt idx="12">
                  <c:v>2689.8</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Medellín!$F$9:$R$9</c:f>
              <c:numCache>
                <c:formatCode>0.0</c:formatCode>
                <c:ptCount val="13"/>
                <c:pt idx="0">
                  <c:v>4051.54</c:v>
                </c:pt>
                <c:pt idx="1">
                  <c:v>4051.54</c:v>
                </c:pt>
                <c:pt idx="2">
                  <c:v>4051.86</c:v>
                </c:pt>
                <c:pt idx="3">
                  <c:v>4065.4</c:v>
                </c:pt>
                <c:pt idx="4">
                  <c:v>4098.46</c:v>
                </c:pt>
                <c:pt idx="5">
                  <c:v>4139.83</c:v>
                </c:pt>
                <c:pt idx="6">
                  <c:v>4155.8999999999996</c:v>
                </c:pt>
                <c:pt idx="7">
                  <c:v>4178.0600000000004</c:v>
                </c:pt>
                <c:pt idx="8">
                  <c:v>4186.22</c:v>
                </c:pt>
                <c:pt idx="9">
                  <c:v>4185.4399999999996</c:v>
                </c:pt>
                <c:pt idx="10">
                  <c:v>4185.4399999999996</c:v>
                </c:pt>
                <c:pt idx="11">
                  <c:v>4194.1499999999996</c:v>
                </c:pt>
                <c:pt idx="12">
                  <c:v>1745.9</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Medellín!$F$13:$R$13</c:f>
              <c:numCache>
                <c:formatCode>0.0</c:formatCode>
                <c:ptCount val="13"/>
                <c:pt idx="0">
                  <c:v>1334.68</c:v>
                </c:pt>
                <c:pt idx="1">
                  <c:v>1333.02</c:v>
                </c:pt>
                <c:pt idx="2">
                  <c:v>1336.55</c:v>
                </c:pt>
                <c:pt idx="3">
                  <c:v>1342.7</c:v>
                </c:pt>
                <c:pt idx="4">
                  <c:v>1355.17</c:v>
                </c:pt>
                <c:pt idx="5">
                  <c:v>1370.66</c:v>
                </c:pt>
                <c:pt idx="6">
                  <c:v>1377.84</c:v>
                </c:pt>
                <c:pt idx="7">
                  <c:v>1387.05</c:v>
                </c:pt>
                <c:pt idx="8">
                  <c:v>1391.57</c:v>
                </c:pt>
                <c:pt idx="9">
                  <c:v>1393.07</c:v>
                </c:pt>
                <c:pt idx="10">
                  <c:v>1396.75</c:v>
                </c:pt>
                <c:pt idx="11">
                  <c:v>1399.38</c:v>
                </c:pt>
                <c:pt idx="12">
                  <c:v>1403.85</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Medellín!$F$14:$R$14</c:f>
              <c:numCache>
                <c:formatCode>0.0</c:formatCode>
                <c:ptCount val="13"/>
                <c:pt idx="0">
                  <c:v>1660</c:v>
                </c:pt>
                <c:pt idx="1">
                  <c:v>1657.89</c:v>
                </c:pt>
                <c:pt idx="2">
                  <c:v>1662.32</c:v>
                </c:pt>
                <c:pt idx="3">
                  <c:v>1669.86</c:v>
                </c:pt>
                <c:pt idx="4">
                  <c:v>1685.56</c:v>
                </c:pt>
                <c:pt idx="5">
                  <c:v>1704.77</c:v>
                </c:pt>
                <c:pt idx="6">
                  <c:v>1713.73</c:v>
                </c:pt>
                <c:pt idx="7">
                  <c:v>1724.89</c:v>
                </c:pt>
                <c:pt idx="8">
                  <c:v>1730.43</c:v>
                </c:pt>
                <c:pt idx="9">
                  <c:v>1732.13</c:v>
                </c:pt>
                <c:pt idx="10">
                  <c:v>1736.88</c:v>
                </c:pt>
                <c:pt idx="11">
                  <c:v>1740.21</c:v>
                </c:pt>
                <c:pt idx="12">
                  <c:v>1745.9</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Medellín!$F$15:$R$15</c:f>
              <c:numCache>
                <c:formatCode>0.0</c:formatCode>
                <c:ptCount val="13"/>
                <c:pt idx="0">
                  <c:v>2399.88</c:v>
                </c:pt>
                <c:pt idx="1">
                  <c:v>2399.88</c:v>
                </c:pt>
                <c:pt idx="2">
                  <c:v>2449.65</c:v>
                </c:pt>
                <c:pt idx="3">
                  <c:v>2946.73</c:v>
                </c:pt>
                <c:pt idx="4">
                  <c:v>2854.22</c:v>
                </c:pt>
                <c:pt idx="5">
                  <c:v>2880.6</c:v>
                </c:pt>
                <c:pt idx="6">
                  <c:v>2697.96</c:v>
                </c:pt>
                <c:pt idx="7">
                  <c:v>2749.36</c:v>
                </c:pt>
                <c:pt idx="8">
                  <c:v>2828.03</c:v>
                </c:pt>
                <c:pt idx="9">
                  <c:v>2753.8</c:v>
                </c:pt>
                <c:pt idx="10">
                  <c:v>2753.8</c:v>
                </c:pt>
                <c:pt idx="11">
                  <c:v>2726.52</c:v>
                </c:pt>
                <c:pt idx="12">
                  <c:v>2689.8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Medellín!$F$16:$R$16</c:f>
              <c:numCache>
                <c:formatCode>0.0</c:formatCode>
                <c:ptCount val="13"/>
                <c:pt idx="0">
                  <c:v>2879.8560000000002</c:v>
                </c:pt>
                <c:pt idx="1">
                  <c:v>2879.8560000000002</c:v>
                </c:pt>
                <c:pt idx="2">
                  <c:v>2939.58</c:v>
                </c:pt>
                <c:pt idx="3">
                  <c:v>3536.076</c:v>
                </c:pt>
                <c:pt idx="4">
                  <c:v>3425.0639999999999</c:v>
                </c:pt>
                <c:pt idx="5">
                  <c:v>3456.72</c:v>
                </c:pt>
                <c:pt idx="6">
                  <c:v>3237.5520000000001</c:v>
                </c:pt>
                <c:pt idx="7">
                  <c:v>3299.232</c:v>
                </c:pt>
                <c:pt idx="8">
                  <c:v>3393.636</c:v>
                </c:pt>
                <c:pt idx="9">
                  <c:v>3304.56</c:v>
                </c:pt>
                <c:pt idx="10">
                  <c:v>3304.56</c:v>
                </c:pt>
                <c:pt idx="11">
                  <c:v>3271.8240000000001</c:v>
                </c:pt>
                <c:pt idx="12">
                  <c:v>3227.76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Monteria!$F$5:$R$5</c:f>
              <c:numCache>
                <c:formatCode>0.0</c:formatCode>
                <c:ptCount val="13"/>
                <c:pt idx="0">
                  <c:v>1510.19</c:v>
                </c:pt>
                <c:pt idx="1">
                  <c:v>1303.43</c:v>
                </c:pt>
                <c:pt idx="2">
                  <c:v>1555.98</c:v>
                </c:pt>
                <c:pt idx="3">
                  <c:v>1592.13</c:v>
                </c:pt>
                <c:pt idx="4">
                  <c:v>1656.26</c:v>
                </c:pt>
                <c:pt idx="5">
                  <c:v>1714.3</c:v>
                </c:pt>
                <c:pt idx="6">
                  <c:v>1594.78</c:v>
                </c:pt>
                <c:pt idx="7">
                  <c:v>1585.64</c:v>
                </c:pt>
                <c:pt idx="8">
                  <c:v>1634.89</c:v>
                </c:pt>
                <c:pt idx="9">
                  <c:v>1615.25</c:v>
                </c:pt>
                <c:pt idx="10">
                  <c:v>1562.46</c:v>
                </c:pt>
                <c:pt idx="11">
                  <c:v>1496.35</c:v>
                </c:pt>
                <c:pt idx="12">
                  <c:v>1508.26</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Monteria!$F$6:$R$6</c:f>
              <c:numCache>
                <c:formatCode>0.0</c:formatCode>
                <c:ptCount val="13"/>
                <c:pt idx="0">
                  <c:v>237.37</c:v>
                </c:pt>
                <c:pt idx="1">
                  <c:v>238.76</c:v>
                </c:pt>
                <c:pt idx="2">
                  <c:v>261.33999999999997</c:v>
                </c:pt>
                <c:pt idx="3">
                  <c:v>279.45</c:v>
                </c:pt>
                <c:pt idx="4">
                  <c:v>262.07</c:v>
                </c:pt>
                <c:pt idx="5">
                  <c:v>257.89</c:v>
                </c:pt>
                <c:pt idx="6">
                  <c:v>259.64</c:v>
                </c:pt>
                <c:pt idx="7">
                  <c:v>255.16</c:v>
                </c:pt>
                <c:pt idx="8">
                  <c:v>279.2</c:v>
                </c:pt>
                <c:pt idx="9">
                  <c:v>249.66</c:v>
                </c:pt>
                <c:pt idx="10">
                  <c:v>262.91000000000003</c:v>
                </c:pt>
                <c:pt idx="11">
                  <c:v>263.73</c:v>
                </c:pt>
                <c:pt idx="12">
                  <c:v>270.82</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Monteria!$F$7:$R$7</c:f>
              <c:numCache>
                <c:formatCode>0.0</c:formatCode>
                <c:ptCount val="13"/>
                <c:pt idx="0">
                  <c:v>998.14</c:v>
                </c:pt>
                <c:pt idx="1">
                  <c:v>1007.28</c:v>
                </c:pt>
                <c:pt idx="2">
                  <c:v>1014.28</c:v>
                </c:pt>
                <c:pt idx="3">
                  <c:v>1021.44</c:v>
                </c:pt>
                <c:pt idx="4">
                  <c:v>1027.1099999999999</c:v>
                </c:pt>
                <c:pt idx="5">
                  <c:v>1028.77</c:v>
                </c:pt>
                <c:pt idx="6">
                  <c:v>1032.1400000000001</c:v>
                </c:pt>
                <c:pt idx="7">
                  <c:v>1026.78</c:v>
                </c:pt>
                <c:pt idx="8">
                  <c:v>1023.38</c:v>
                </c:pt>
                <c:pt idx="9">
                  <c:v>1028.17</c:v>
                </c:pt>
                <c:pt idx="10">
                  <c:v>1032.26</c:v>
                </c:pt>
                <c:pt idx="11">
                  <c:v>1036.1400000000001</c:v>
                </c:pt>
                <c:pt idx="12">
                  <c:v>1033.3399999999999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Monteria!$F$8:$R$8</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Monteria!$F$9:$R$9</c:f>
              <c:numCache>
                <c:formatCode>0.0</c:formatCode>
                <c:ptCount val="13"/>
                <c:pt idx="0">
                  <c:v>3633</c:v>
                </c:pt>
                <c:pt idx="1">
                  <c:v>3638.29</c:v>
                </c:pt>
                <c:pt idx="2">
                  <c:v>3650.38</c:v>
                </c:pt>
                <c:pt idx="3">
                  <c:v>3680.04</c:v>
                </c:pt>
                <c:pt idx="4">
                  <c:v>3717.16</c:v>
                </c:pt>
                <c:pt idx="5">
                  <c:v>3732.09</c:v>
                </c:pt>
                <c:pt idx="6">
                  <c:v>3751.99</c:v>
                </c:pt>
                <c:pt idx="7">
                  <c:v>3759.32</c:v>
                </c:pt>
                <c:pt idx="8">
                  <c:v>3758.62</c:v>
                </c:pt>
                <c:pt idx="9">
                  <c:v>3764.17</c:v>
                </c:pt>
                <c:pt idx="10">
                  <c:v>3766.44</c:v>
                </c:pt>
                <c:pt idx="11">
                  <c:v>3773.94</c:v>
                </c:pt>
                <c:pt idx="12">
                  <c:v>3776.19</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Monteria!$F$13:$R$13</c:f>
              <c:numCache>
                <c:formatCode>0.0</c:formatCode>
                <c:ptCount val="13"/>
                <c:pt idx="0">
                  <c:v>1242.04</c:v>
                </c:pt>
                <c:pt idx="1">
                  <c:v>1245.4100000000001</c:v>
                </c:pt>
                <c:pt idx="2">
                  <c:v>1281.5899999999999</c:v>
                </c:pt>
                <c:pt idx="3">
                  <c:v>1310.81</c:v>
                </c:pt>
                <c:pt idx="4">
                  <c:v>1331.79</c:v>
                </c:pt>
                <c:pt idx="5">
                  <c:v>1355.65</c:v>
                </c:pt>
                <c:pt idx="6">
                  <c:v>1364.59</c:v>
                </c:pt>
                <c:pt idx="7">
                  <c:v>1368.96</c:v>
                </c:pt>
                <c:pt idx="8">
                  <c:v>1370.42</c:v>
                </c:pt>
                <c:pt idx="9">
                  <c:v>1374.16</c:v>
                </c:pt>
                <c:pt idx="10">
                  <c:v>1376.71</c:v>
                </c:pt>
                <c:pt idx="11">
                  <c:v>1381.18</c:v>
                </c:pt>
                <c:pt idx="12">
                  <c:v>1383.73</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Monteria!$F$14:$R$14</c:f>
              <c:numCache>
                <c:formatCode>0.0</c:formatCode>
                <c:ptCount val="13"/>
                <c:pt idx="0">
                  <c:v>1554.47</c:v>
                </c:pt>
                <c:pt idx="1">
                  <c:v>1558.68</c:v>
                </c:pt>
                <c:pt idx="2">
                  <c:v>1605.86</c:v>
                </c:pt>
                <c:pt idx="3">
                  <c:v>1642.73</c:v>
                </c:pt>
                <c:pt idx="4">
                  <c:v>1668.87</c:v>
                </c:pt>
                <c:pt idx="5">
                  <c:v>1696.85</c:v>
                </c:pt>
                <c:pt idx="6">
                  <c:v>1708.03</c:v>
                </c:pt>
                <c:pt idx="7">
                  <c:v>1713.51</c:v>
                </c:pt>
                <c:pt idx="8">
                  <c:v>1715.34</c:v>
                </c:pt>
                <c:pt idx="9">
                  <c:v>1720.02</c:v>
                </c:pt>
                <c:pt idx="10">
                  <c:v>1723.21</c:v>
                </c:pt>
                <c:pt idx="11">
                  <c:v>1728.8</c:v>
                </c:pt>
                <c:pt idx="12">
                  <c:v>1732</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Monteria!$F$15:$R$15</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Monteria!$F$16:$R$16</c:f>
              <c:numCache>
                <c:formatCode>0.0</c:formatCode>
                <c:ptCount val="13"/>
                <c:pt idx="0">
                  <c:v>3364.1639999999998</c:v>
                </c:pt>
                <c:pt idx="1">
                  <c:v>3124.4879999999998</c:v>
                </c:pt>
                <c:pt idx="2">
                  <c:v>3474.6840000000002</c:v>
                </c:pt>
                <c:pt idx="3">
                  <c:v>3553.0919999999996</c:v>
                </c:pt>
                <c:pt idx="4">
                  <c:v>3618.0239999999999</c:v>
                </c:pt>
                <c:pt idx="5">
                  <c:v>3686.9759999999997</c:v>
                </c:pt>
                <c:pt idx="6">
                  <c:v>3544.5840000000003</c:v>
                </c:pt>
                <c:pt idx="7">
                  <c:v>3521.2080000000001</c:v>
                </c:pt>
                <c:pt idx="8">
                  <c:v>3608.2679999999996</c:v>
                </c:pt>
                <c:pt idx="9">
                  <c:v>3565.2</c:v>
                </c:pt>
                <c:pt idx="10">
                  <c:v>3520.9919999999997</c:v>
                </c:pt>
                <c:pt idx="11">
                  <c:v>3444.4919999999997</c:v>
                </c:pt>
                <c:pt idx="12">
                  <c:v>3464.748</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91165727879972203"/>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'Variables Macro'!$C$49:$C$71</c:f>
              <c:numCache>
                <c:formatCode>0</c:formatCode>
                <c:ptCount val="23"/>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pt idx="22">
                  <c:v>152</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Pereira!$F$5:$R$5</c:f>
              <c:numCache>
                <c:formatCode>0.0</c:formatCode>
                <c:ptCount val="13"/>
                <c:pt idx="0">
                  <c:v>1416.83744</c:v>
                </c:pt>
                <c:pt idx="1">
                  <c:v>1360.9791399999999</c:v>
                </c:pt>
                <c:pt idx="2">
                  <c:v>1940.2750000000001</c:v>
                </c:pt>
                <c:pt idx="3">
                  <c:v>1743.02674</c:v>
                </c:pt>
                <c:pt idx="4">
                  <c:v>1758.8619799999999</c:v>
                </c:pt>
                <c:pt idx="5">
                  <c:v>1774.98515</c:v>
                </c:pt>
                <c:pt idx="6">
                  <c:v>1787.93533</c:v>
                </c:pt>
                <c:pt idx="7">
                  <c:v>1743.5989999999999</c:v>
                </c:pt>
                <c:pt idx="8">
                  <c:v>1707.40789</c:v>
                </c:pt>
                <c:pt idx="9">
                  <c:v>1720.6370099999999</c:v>
                </c:pt>
                <c:pt idx="10">
                  <c:v>1672.1197400000001</c:v>
                </c:pt>
                <c:pt idx="11">
                  <c:v>1593.80027</c:v>
                </c:pt>
                <c:pt idx="12">
                  <c:v>1526.10762</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Pereira!$F$6:$R$6</c:f>
              <c:numCache>
                <c:formatCode>0.0</c:formatCode>
                <c:ptCount val="13"/>
                <c:pt idx="0">
                  <c:v>541.77074000000005</c:v>
                </c:pt>
                <c:pt idx="1">
                  <c:v>558.84397000000001</c:v>
                </c:pt>
                <c:pt idx="2">
                  <c:v>655.84322999999995</c:v>
                </c:pt>
                <c:pt idx="3">
                  <c:v>719.05863999999997</c:v>
                </c:pt>
                <c:pt idx="4">
                  <c:v>661.28314999999998</c:v>
                </c:pt>
                <c:pt idx="5">
                  <c:v>701.70710999999994</c:v>
                </c:pt>
                <c:pt idx="6">
                  <c:v>667.73855000000003</c:v>
                </c:pt>
                <c:pt idx="7">
                  <c:v>685.22689000000003</c:v>
                </c:pt>
                <c:pt idx="8">
                  <c:v>733.27563999999995</c:v>
                </c:pt>
                <c:pt idx="9">
                  <c:v>675.69299999999998</c:v>
                </c:pt>
                <c:pt idx="10">
                  <c:v>688.52611999999999</c:v>
                </c:pt>
                <c:pt idx="11">
                  <c:v>673.87248999999997</c:v>
                </c:pt>
                <c:pt idx="12">
                  <c:v>664.49197000000004</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Pereira!$F$7:$R$7</c:f>
              <c:numCache>
                <c:formatCode>0.0</c:formatCode>
                <c:ptCount val="13"/>
                <c:pt idx="0">
                  <c:v>490.26873000000001</c:v>
                </c:pt>
                <c:pt idx="1">
                  <c:v>490.26873000000001</c:v>
                </c:pt>
                <c:pt idx="2">
                  <c:v>515.76270999999997</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Pereira!$F$8:$R$8</c:f>
              <c:numCache>
                <c:formatCode>0.0</c:formatCode>
                <c:ptCount val="13"/>
                <c:pt idx="0">
                  <c:v>2539.1532200000001</c:v>
                </c:pt>
                <c:pt idx="1">
                  <c:v>2494.0221999999999</c:v>
                </c:pt>
                <c:pt idx="2">
                  <c:v>3206.85</c:v>
                </c:pt>
                <c:pt idx="3">
                  <c:v>3068</c:v>
                </c:pt>
                <c:pt idx="4">
                  <c:v>3025.22354</c:v>
                </c:pt>
                <c:pt idx="5">
                  <c:v>3070.8010599999998</c:v>
                </c:pt>
                <c:pt idx="6">
                  <c:v>3053.4353799999999</c:v>
                </c:pt>
                <c:pt idx="7">
                  <c:v>3014.3040000000001</c:v>
                </c:pt>
                <c:pt idx="8">
                  <c:v>3025.6340300000002</c:v>
                </c:pt>
                <c:pt idx="9">
                  <c:v>2980.8967400000001</c:v>
                </c:pt>
                <c:pt idx="10">
                  <c:v>2948.7463600000001</c:v>
                </c:pt>
                <c:pt idx="11">
                  <c:v>2859.6781500000002</c:v>
                </c:pt>
                <c:pt idx="12">
                  <c:v>2797.20714</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Pereira!$F$9:$R$9</c:f>
              <c:numCache>
                <c:formatCode>0.0</c:formatCode>
                <c:ptCount val="13"/>
                <c:pt idx="0">
                  <c:v>4025.3785699999999</c:v>
                </c:pt>
                <c:pt idx="1">
                  <c:v>4031.2481600000001</c:v>
                </c:pt>
                <c:pt idx="2">
                  <c:v>4044.5479999999998</c:v>
                </c:pt>
                <c:pt idx="3">
                  <c:v>4077.49845</c:v>
                </c:pt>
                <c:pt idx="4">
                  <c:v>4118.62824</c:v>
                </c:pt>
                <c:pt idx="5">
                  <c:v>4135.1737599999997</c:v>
                </c:pt>
                <c:pt idx="6">
                  <c:v>4157.2270500000004</c:v>
                </c:pt>
                <c:pt idx="7">
                  <c:v>4165.3472000000002</c:v>
                </c:pt>
                <c:pt idx="8">
                  <c:v>4164.5738600000004</c:v>
                </c:pt>
                <c:pt idx="9">
                  <c:v>4170.7143900000001</c:v>
                </c:pt>
                <c:pt idx="10">
                  <c:v>4173.2399699999996</c:v>
                </c:pt>
                <c:pt idx="11">
                  <c:v>4181.5496899999998</c:v>
                </c:pt>
                <c:pt idx="12">
                  <c:v>4184.0423899999996</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Pereira!$F$13:$R$13</c:f>
              <c:numCache>
                <c:formatCode>0.0</c:formatCode>
                <c:ptCount val="13"/>
                <c:pt idx="0">
                  <c:v>1336.45</c:v>
                </c:pt>
                <c:pt idx="1">
                  <c:v>1340.08</c:v>
                </c:pt>
                <c:pt idx="2">
                  <c:v>1426.21</c:v>
                </c:pt>
                <c:pt idx="3">
                  <c:v>1439.63</c:v>
                </c:pt>
                <c:pt idx="4">
                  <c:v>1455.97</c:v>
                </c:pt>
                <c:pt idx="5">
                  <c:v>1463.54</c:v>
                </c:pt>
                <c:pt idx="6">
                  <c:v>1473.2</c:v>
                </c:pt>
                <c:pt idx="7">
                  <c:v>1477.92</c:v>
                </c:pt>
                <c:pt idx="8">
                  <c:v>1479.39</c:v>
                </c:pt>
                <c:pt idx="9">
                  <c:v>1483.54</c:v>
                </c:pt>
                <c:pt idx="10">
                  <c:v>1486.35</c:v>
                </c:pt>
                <c:pt idx="11">
                  <c:v>1491.11</c:v>
                </c:pt>
                <c:pt idx="12">
                  <c:v>1493.79</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Pereira!$F$14:$R$14</c:f>
              <c:numCache>
                <c:formatCode>0.0</c:formatCode>
                <c:ptCount val="13"/>
                <c:pt idx="0">
                  <c:v>1679.16</c:v>
                </c:pt>
                <c:pt idx="1">
                  <c:v>1683.71</c:v>
                </c:pt>
                <c:pt idx="2">
                  <c:v>1788.48</c:v>
                </c:pt>
                <c:pt idx="3">
                  <c:v>1805.31</c:v>
                </c:pt>
                <c:pt idx="4">
                  <c:v>1825.8</c:v>
                </c:pt>
                <c:pt idx="5">
                  <c:v>1835.29</c:v>
                </c:pt>
                <c:pt idx="6">
                  <c:v>1847.41</c:v>
                </c:pt>
                <c:pt idx="7">
                  <c:v>1853.32</c:v>
                </c:pt>
                <c:pt idx="8">
                  <c:v>1855.17</c:v>
                </c:pt>
                <c:pt idx="9">
                  <c:v>1860.37</c:v>
                </c:pt>
                <c:pt idx="10">
                  <c:v>1863.9</c:v>
                </c:pt>
                <c:pt idx="11">
                  <c:v>1869.87</c:v>
                </c:pt>
                <c:pt idx="12">
                  <c:v>1873.23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Pereira!$F$15:$R$15</c:f>
              <c:numCache>
                <c:formatCode>0.0</c:formatCode>
                <c:ptCount val="13"/>
                <c:pt idx="0">
                  <c:v>0</c:v>
                </c:pt>
                <c:pt idx="1">
                  <c:v>2539.1532200000001</c:v>
                </c:pt>
                <c:pt idx="2">
                  <c:v>2494.0221999999999</c:v>
                </c:pt>
                <c:pt idx="3">
                  <c:v>3206.85</c:v>
                </c:pt>
                <c:pt idx="4">
                  <c:v>3068</c:v>
                </c:pt>
                <c:pt idx="5">
                  <c:v>3025.22354</c:v>
                </c:pt>
                <c:pt idx="6">
                  <c:v>3070.8010599999998</c:v>
                </c:pt>
                <c:pt idx="7">
                  <c:v>3053.4353799999999</c:v>
                </c:pt>
                <c:pt idx="8">
                  <c:v>3025.6340300000002</c:v>
                </c:pt>
                <c:pt idx="9">
                  <c:v>2980.8967400000001</c:v>
                </c:pt>
                <c:pt idx="10">
                  <c:v>2948.7463600000001</c:v>
                </c:pt>
                <c:pt idx="11">
                  <c:v>2859.6781500000002</c:v>
                </c:pt>
                <c:pt idx="12">
                  <c:v>2797.20714</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Pereira!$F$16:$R$16</c:f>
              <c:numCache>
                <c:formatCode>0.0</c:formatCode>
                <c:ptCount val="13"/>
                <c:pt idx="0">
                  <c:v>0</c:v>
                </c:pt>
                <c:pt idx="1">
                  <c:v>3046.9838640000003</c:v>
                </c:pt>
                <c:pt idx="2">
                  <c:v>2992.8266399999998</c:v>
                </c:pt>
                <c:pt idx="3">
                  <c:v>3848.22</c:v>
                </c:pt>
                <c:pt idx="4">
                  <c:v>3681.6</c:v>
                </c:pt>
                <c:pt idx="5">
                  <c:v>3630.2682479999999</c:v>
                </c:pt>
                <c:pt idx="6">
                  <c:v>3684.9612719999996</c:v>
                </c:pt>
                <c:pt idx="7">
                  <c:v>3664.1224559999996</c:v>
                </c:pt>
                <c:pt idx="8">
                  <c:v>3630.7608359999999</c:v>
                </c:pt>
                <c:pt idx="9">
                  <c:v>3577.0760880000003</c:v>
                </c:pt>
                <c:pt idx="10">
                  <c:v>3538.4956320000001</c:v>
                </c:pt>
                <c:pt idx="11">
                  <c:v>3431.6137800000001</c:v>
                </c:pt>
                <c:pt idx="12">
                  <c:v>3356.6485680000001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Riohacha!$F$5:$R$5</c:f>
              <c:numCache>
                <c:formatCode>0.0</c:formatCode>
                <c:ptCount val="13"/>
                <c:pt idx="0">
                  <c:v>1406.06</c:v>
                </c:pt>
                <c:pt idx="1">
                  <c:v>1151.45</c:v>
                </c:pt>
                <c:pt idx="2">
                  <c:v>1562.85</c:v>
                </c:pt>
                <c:pt idx="3">
                  <c:v>1830.36</c:v>
                </c:pt>
                <c:pt idx="4">
                  <c:v>1475.97</c:v>
                </c:pt>
                <c:pt idx="5">
                  <c:v>1355.3</c:v>
                </c:pt>
                <c:pt idx="6">
                  <c:v>1732.18</c:v>
                </c:pt>
                <c:pt idx="7">
                  <c:v>1562</c:v>
                </c:pt>
                <c:pt idx="8">
                  <c:v>1551.21</c:v>
                </c:pt>
                <c:pt idx="9">
                  <c:v>1703.58</c:v>
                </c:pt>
                <c:pt idx="10">
                  <c:v>1491.39</c:v>
                </c:pt>
                <c:pt idx="11">
                  <c:v>1469.95</c:v>
                </c:pt>
                <c:pt idx="12">
                  <c:v>1461.29</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Riohacha!$F$6:$R$6</c:f>
              <c:numCache>
                <c:formatCode>0.0</c:formatCode>
                <c:ptCount val="13"/>
                <c:pt idx="0">
                  <c:v>490.61</c:v>
                </c:pt>
                <c:pt idx="1">
                  <c:v>479.56</c:v>
                </c:pt>
                <c:pt idx="2">
                  <c:v>360.57</c:v>
                </c:pt>
                <c:pt idx="3">
                  <c:v>270.18</c:v>
                </c:pt>
                <c:pt idx="4">
                  <c:v>509.3</c:v>
                </c:pt>
                <c:pt idx="5">
                  <c:v>447.76</c:v>
                </c:pt>
                <c:pt idx="6">
                  <c:v>452.27</c:v>
                </c:pt>
                <c:pt idx="7">
                  <c:v>474.56</c:v>
                </c:pt>
                <c:pt idx="8">
                  <c:v>473.63</c:v>
                </c:pt>
                <c:pt idx="9">
                  <c:v>438.54</c:v>
                </c:pt>
                <c:pt idx="10">
                  <c:v>445.93</c:v>
                </c:pt>
                <c:pt idx="11">
                  <c:v>462.6</c:v>
                </c:pt>
                <c:pt idx="12">
                  <c:v>479.64</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Riohacha!$F$7:$R$7</c:f>
              <c:numCache>
                <c:formatCode>0.0</c:formatCode>
                <c:ptCount val="13"/>
                <c:pt idx="0">
                  <c:v>936</c:v>
                </c:pt>
                <c:pt idx="1">
                  <c:v>945</c:v>
                </c:pt>
                <c:pt idx="2">
                  <c:v>950</c:v>
                </c:pt>
                <c:pt idx="3">
                  <c:v>914</c:v>
                </c:pt>
                <c:pt idx="4">
                  <c:v>919</c:v>
                </c:pt>
                <c:pt idx="5">
                  <c:v>921</c:v>
                </c:pt>
                <c:pt idx="6">
                  <c:v>924</c:v>
                </c:pt>
                <c:pt idx="7">
                  <c:v>920</c:v>
                </c:pt>
                <c:pt idx="8">
                  <c:v>917</c:v>
                </c:pt>
                <c:pt idx="9">
                  <c:v>921</c:v>
                </c:pt>
                <c:pt idx="10">
                  <c:v>925</c:v>
                </c:pt>
                <c:pt idx="11">
                  <c:v>928</c:v>
                </c:pt>
                <c:pt idx="12">
                  <c:v>926</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Riohacha!$F$8:$R$8</c:f>
              <c:numCache>
                <c:formatCode>0.0</c:formatCode>
                <c:ptCount val="13"/>
                <c:pt idx="0">
                  <c:v>2894.37</c:v>
                </c:pt>
                <c:pt idx="1">
                  <c:v>2624.17</c:v>
                </c:pt>
                <c:pt idx="2">
                  <c:v>2921.58</c:v>
                </c:pt>
                <c:pt idx="3">
                  <c:v>3052.46</c:v>
                </c:pt>
                <c:pt idx="4">
                  <c:v>2937.73</c:v>
                </c:pt>
                <c:pt idx="5">
                  <c:v>2735.76</c:v>
                </c:pt>
                <c:pt idx="6">
                  <c:v>3126.1</c:v>
                </c:pt>
                <c:pt idx="7">
                  <c:v>2968.82</c:v>
                </c:pt>
                <c:pt idx="8">
                  <c:v>2955.13</c:v>
                </c:pt>
                <c:pt idx="9">
                  <c:v>3072.21</c:v>
                </c:pt>
                <c:pt idx="10">
                  <c:v>2870.69</c:v>
                </c:pt>
                <c:pt idx="11">
                  <c:v>2873.18</c:v>
                </c:pt>
                <c:pt idx="12">
                  <c:v>2879.43</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Riohacha!$F$9:$R$9</c:f>
              <c:numCache>
                <c:formatCode>0.0</c:formatCode>
                <c:ptCount val="13"/>
                <c:pt idx="0">
                  <c:v>3248.98</c:v>
                </c:pt>
                <c:pt idx="1">
                  <c:v>3253.72</c:v>
                </c:pt>
                <c:pt idx="2">
                  <c:v>3264.52</c:v>
                </c:pt>
                <c:pt idx="3">
                  <c:v>3291.05</c:v>
                </c:pt>
                <c:pt idx="4">
                  <c:v>3324.25</c:v>
                </c:pt>
                <c:pt idx="5">
                  <c:v>3337.6</c:v>
                </c:pt>
                <c:pt idx="6">
                  <c:v>3355.4</c:v>
                </c:pt>
                <c:pt idx="7">
                  <c:v>3361.95</c:v>
                </c:pt>
                <c:pt idx="8">
                  <c:v>3361.33</c:v>
                </c:pt>
                <c:pt idx="9">
                  <c:v>3366.29</c:v>
                </c:pt>
                <c:pt idx="10">
                  <c:v>3368.32</c:v>
                </c:pt>
                <c:pt idx="11">
                  <c:v>3375.03</c:v>
                </c:pt>
                <c:pt idx="12">
                  <c:v>3377.04</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Macro'!$B$49:$B$71</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'Variables Macro'!$D$49:$D$71</c:f>
              <c:numCache>
                <c:formatCode>0</c:formatCode>
                <c:ptCount val="23"/>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pt idx="22">
                  <c:v>151</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Riohacha!$F$13:$R$13</c:f>
              <c:numCache>
                <c:formatCode>0.0</c:formatCode>
                <c:ptCount val="13"/>
                <c:pt idx="0">
                  <c:v>1260.1099999999999</c:v>
                </c:pt>
                <c:pt idx="1">
                  <c:v>1154.26</c:v>
                </c:pt>
                <c:pt idx="2">
                  <c:v>1272.6600000000001</c:v>
                </c:pt>
                <c:pt idx="3">
                  <c:v>1327.77</c:v>
                </c:pt>
                <c:pt idx="4">
                  <c:v>1342.84</c:v>
                </c:pt>
                <c:pt idx="5">
                  <c:v>1349.92</c:v>
                </c:pt>
                <c:pt idx="6">
                  <c:v>1359.08</c:v>
                </c:pt>
                <c:pt idx="7">
                  <c:v>1363.44</c:v>
                </c:pt>
                <c:pt idx="8">
                  <c:v>1364.89</c:v>
                </c:pt>
                <c:pt idx="9">
                  <c:v>1368.62</c:v>
                </c:pt>
                <c:pt idx="10">
                  <c:v>1371.16</c:v>
                </c:pt>
                <c:pt idx="11">
                  <c:v>1375.61</c:v>
                </c:pt>
                <c:pt idx="12">
                  <c:v>1378.15</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Riohacha!$F$14:$R$14</c:f>
              <c:numCache>
                <c:formatCode>0.0</c:formatCode>
                <c:ptCount val="13"/>
                <c:pt idx="0">
                  <c:v>1574.58</c:v>
                </c:pt>
                <c:pt idx="1">
                  <c:v>1442.75</c:v>
                </c:pt>
                <c:pt idx="2">
                  <c:v>1589.66</c:v>
                </c:pt>
                <c:pt idx="3">
                  <c:v>1658.65</c:v>
                </c:pt>
                <c:pt idx="4">
                  <c:v>1677.48</c:v>
                </c:pt>
                <c:pt idx="5">
                  <c:v>1686.33</c:v>
                </c:pt>
                <c:pt idx="6">
                  <c:v>1697.5</c:v>
                </c:pt>
                <c:pt idx="7">
                  <c:v>1702.94</c:v>
                </c:pt>
                <c:pt idx="8">
                  <c:v>1704.76</c:v>
                </c:pt>
                <c:pt idx="9">
                  <c:v>1709.41</c:v>
                </c:pt>
                <c:pt idx="10">
                  <c:v>1712.58</c:v>
                </c:pt>
                <c:pt idx="11">
                  <c:v>1718.14</c:v>
                </c:pt>
                <c:pt idx="12">
                  <c:v>1721.32</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Riohacha!$F$15:$R$15</c:f>
              <c:numCache>
                <c:formatCode>0.0</c:formatCode>
                <c:ptCount val="13"/>
                <c:pt idx="0">
                  <c:v>2894.37</c:v>
                </c:pt>
                <c:pt idx="1">
                  <c:v>2624.17</c:v>
                </c:pt>
                <c:pt idx="2">
                  <c:v>2921.58</c:v>
                </c:pt>
                <c:pt idx="3">
                  <c:v>3052.46</c:v>
                </c:pt>
                <c:pt idx="4">
                  <c:v>2937.73</c:v>
                </c:pt>
                <c:pt idx="5">
                  <c:v>2735.76</c:v>
                </c:pt>
                <c:pt idx="6">
                  <c:v>3126.1</c:v>
                </c:pt>
                <c:pt idx="7">
                  <c:v>2968.82</c:v>
                </c:pt>
                <c:pt idx="8">
                  <c:v>2955.13</c:v>
                </c:pt>
                <c:pt idx="9">
                  <c:v>3072.21</c:v>
                </c:pt>
                <c:pt idx="10">
                  <c:v>2870.69</c:v>
                </c:pt>
                <c:pt idx="11">
                  <c:v>2873.18</c:v>
                </c:pt>
                <c:pt idx="12">
                  <c:v>2879.43</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Riohacha!$F$16:$R$16</c:f>
              <c:numCache>
                <c:formatCode>0.0</c:formatCode>
                <c:ptCount val="13"/>
                <c:pt idx="0">
                  <c:v>3473.2439999999997</c:v>
                </c:pt>
                <c:pt idx="1">
                  <c:v>3149.0039999999999</c:v>
                </c:pt>
                <c:pt idx="2">
                  <c:v>3505.8959999999997</c:v>
                </c:pt>
                <c:pt idx="3">
                  <c:v>3662.9519999999998</c:v>
                </c:pt>
                <c:pt idx="4">
                  <c:v>3525.2759999999998</c:v>
                </c:pt>
                <c:pt idx="5">
                  <c:v>3282.9120000000003</c:v>
                </c:pt>
                <c:pt idx="6">
                  <c:v>3751.3199999999997</c:v>
                </c:pt>
                <c:pt idx="7">
                  <c:v>3562.5840000000003</c:v>
                </c:pt>
                <c:pt idx="8">
                  <c:v>3546.1559999999999</c:v>
                </c:pt>
                <c:pt idx="9">
                  <c:v>3686.652</c:v>
                </c:pt>
                <c:pt idx="10">
                  <c:v>3444.828</c:v>
                </c:pt>
                <c:pt idx="11">
                  <c:v>3447.8159999999998</c:v>
                </c:pt>
                <c:pt idx="12">
                  <c:v>3455.3159999999998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Guaviare'!$F$5:$R$5</c:f>
              <c:numCache>
                <c:formatCode>0.0</c:formatCode>
                <c:ptCount val="13"/>
                <c:pt idx="0">
                  <c:v>1236.81</c:v>
                </c:pt>
                <c:pt idx="1">
                  <c:v>1267.67</c:v>
                </c:pt>
                <c:pt idx="2">
                  <c:v>1756.29</c:v>
                </c:pt>
                <c:pt idx="3">
                  <c:v>1607.16</c:v>
                </c:pt>
                <c:pt idx="4">
                  <c:v>1563.49</c:v>
                </c:pt>
                <c:pt idx="5">
                  <c:v>1569.22</c:v>
                </c:pt>
                <c:pt idx="6">
                  <c:v>1585.15</c:v>
                </c:pt>
                <c:pt idx="7">
                  <c:v>1582.08</c:v>
                </c:pt>
                <c:pt idx="8">
                  <c:v>1590.08</c:v>
                </c:pt>
                <c:pt idx="9">
                  <c:v>1591.27</c:v>
                </c:pt>
                <c:pt idx="10">
                  <c:v>1482.44</c:v>
                </c:pt>
                <c:pt idx="11">
                  <c:v>1390.2</c:v>
                </c:pt>
                <c:pt idx="12">
                  <c:v>1450.17</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Guaviare'!$F$6:$R$6</c:f>
              <c:numCache>
                <c:formatCode>0.0</c:formatCode>
                <c:ptCount val="13"/>
                <c:pt idx="0">
                  <c:v>2290.7399999999998</c:v>
                </c:pt>
                <c:pt idx="1">
                  <c:v>2263.29</c:v>
                </c:pt>
                <c:pt idx="2">
                  <c:v>2344.5</c:v>
                </c:pt>
                <c:pt idx="3">
                  <c:v>2449.1999999999998</c:v>
                </c:pt>
                <c:pt idx="4">
                  <c:v>2408.52</c:v>
                </c:pt>
                <c:pt idx="5">
                  <c:v>2470.92</c:v>
                </c:pt>
                <c:pt idx="6">
                  <c:v>2427.41</c:v>
                </c:pt>
                <c:pt idx="7">
                  <c:v>2744.74</c:v>
                </c:pt>
                <c:pt idx="8">
                  <c:v>2381.79</c:v>
                </c:pt>
                <c:pt idx="9">
                  <c:v>2632</c:v>
                </c:pt>
                <c:pt idx="10">
                  <c:v>2433.4699999999998</c:v>
                </c:pt>
                <c:pt idx="11">
                  <c:v>2388.84</c:v>
                </c:pt>
                <c:pt idx="12">
                  <c:v>2461.73</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Guaviare'!$F$7:$R$7</c:f>
              <c:numCache>
                <c:formatCode>0.0</c:formatCode>
                <c:ptCount val="13"/>
                <c:pt idx="0">
                  <c:v>426.23</c:v>
                </c:pt>
                <c:pt idx="1">
                  <c:v>432.85</c:v>
                </c:pt>
                <c:pt idx="2">
                  <c:v>436.6</c:v>
                </c:pt>
                <c:pt idx="3">
                  <c:v>435.17</c:v>
                </c:pt>
                <c:pt idx="4">
                  <c:v>431.88</c:v>
                </c:pt>
                <c:pt idx="5">
                  <c:v>429.37</c:v>
                </c:pt>
                <c:pt idx="6">
                  <c:v>778.78</c:v>
                </c:pt>
                <c:pt idx="7">
                  <c:v>780</c:v>
                </c:pt>
                <c:pt idx="8">
                  <c:v>780.17</c:v>
                </c:pt>
                <c:pt idx="9">
                  <c:v>782.6</c:v>
                </c:pt>
                <c:pt idx="10">
                  <c:v>784.37</c:v>
                </c:pt>
                <c:pt idx="11">
                  <c:v>787</c:v>
                </c:pt>
                <c:pt idx="12">
                  <c:v>787.75</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Guaviare'!$F$8:$R$8</c:f>
              <c:numCache>
                <c:formatCode>0.0</c:formatCode>
                <c:ptCount val="13"/>
                <c:pt idx="0">
                  <c:v>3978.29</c:v>
                </c:pt>
                <c:pt idx="1">
                  <c:v>3983.34</c:v>
                </c:pt>
                <c:pt idx="2">
                  <c:v>4534.1099999999997</c:v>
                </c:pt>
                <c:pt idx="3">
                  <c:v>4484.6499999999996</c:v>
                </c:pt>
                <c:pt idx="4">
                  <c:v>4409.46</c:v>
                </c:pt>
                <c:pt idx="5">
                  <c:v>4482.4799999999996</c:v>
                </c:pt>
                <c:pt idx="6">
                  <c:v>4818.8100000000004</c:v>
                </c:pt>
                <c:pt idx="7">
                  <c:v>5131.1899999999996</c:v>
                </c:pt>
                <c:pt idx="8">
                  <c:v>4797.03</c:v>
                </c:pt>
                <c:pt idx="9">
                  <c:v>5045.95</c:v>
                </c:pt>
                <c:pt idx="10">
                  <c:v>4749.45</c:v>
                </c:pt>
                <c:pt idx="11">
                  <c:v>4599.9799999999996</c:v>
                </c:pt>
                <c:pt idx="12">
                  <c:v>4734.78</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Guaviare'!$F$9:$R$9</c:f>
              <c:numCache>
                <c:formatCode>0.0</c:formatCode>
                <c:ptCount val="13"/>
                <c:pt idx="0">
                  <c:v>6496.42</c:v>
                </c:pt>
                <c:pt idx="1">
                  <c:v>6505.9</c:v>
                </c:pt>
                <c:pt idx="2">
                  <c:v>6527.5</c:v>
                </c:pt>
                <c:pt idx="3">
                  <c:v>6580.54</c:v>
                </c:pt>
                <c:pt idx="4">
                  <c:v>6646.92</c:v>
                </c:pt>
                <c:pt idx="5">
                  <c:v>6673.62</c:v>
                </c:pt>
                <c:pt idx="6">
                  <c:v>6709.79</c:v>
                </c:pt>
                <c:pt idx="7">
                  <c:v>6722.9</c:v>
                </c:pt>
                <c:pt idx="8">
                  <c:v>6721.65</c:v>
                </c:pt>
                <c:pt idx="9">
                  <c:v>6731.56</c:v>
                </c:pt>
                <c:pt idx="10">
                  <c:v>6735.64</c:v>
                </c:pt>
                <c:pt idx="11">
                  <c:v>6749.05</c:v>
                </c:pt>
                <c:pt idx="12">
                  <c:v>6749.05</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Guaviare'!$F$13:$R$13</c:f>
              <c:numCache>
                <c:formatCode>0.0</c:formatCode>
                <c:ptCount val="13"/>
                <c:pt idx="0">
                  <c:v>2180.5</c:v>
                </c:pt>
                <c:pt idx="1">
                  <c:v>2186.41</c:v>
                </c:pt>
                <c:pt idx="2">
                  <c:v>2196.42</c:v>
                </c:pt>
                <c:pt idx="3">
                  <c:v>2217.04</c:v>
                </c:pt>
                <c:pt idx="4">
                  <c:v>2242.21</c:v>
                </c:pt>
                <c:pt idx="5">
                  <c:v>2254.04</c:v>
                </c:pt>
                <c:pt idx="6">
                  <c:v>2268.9</c:v>
                </c:pt>
                <c:pt idx="7">
                  <c:v>2380.02</c:v>
                </c:pt>
                <c:pt idx="8">
                  <c:v>2382.56</c:v>
                </c:pt>
                <c:pt idx="9">
                  <c:v>2389.06</c:v>
                </c:pt>
                <c:pt idx="10">
                  <c:v>2393.5</c:v>
                </c:pt>
                <c:pt idx="11">
                  <c:v>2401.27</c:v>
                </c:pt>
                <c:pt idx="12">
                  <c:v>2405.71</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Guaviare'!$F$14:$R$14</c:f>
              <c:numCache>
                <c:formatCode>0.0</c:formatCode>
                <c:ptCount val="13"/>
                <c:pt idx="0">
                  <c:v>2768.76</c:v>
                </c:pt>
                <c:pt idx="1">
                  <c:v>2776.27</c:v>
                </c:pt>
                <c:pt idx="2">
                  <c:v>2788.98</c:v>
                </c:pt>
                <c:pt idx="3">
                  <c:v>2815.16</c:v>
                </c:pt>
                <c:pt idx="4">
                  <c:v>2847.12</c:v>
                </c:pt>
                <c:pt idx="5">
                  <c:v>2862.14</c:v>
                </c:pt>
                <c:pt idx="6">
                  <c:v>2881.01</c:v>
                </c:pt>
                <c:pt idx="7">
                  <c:v>3013.19</c:v>
                </c:pt>
                <c:pt idx="8">
                  <c:v>3016.4</c:v>
                </c:pt>
                <c:pt idx="9">
                  <c:v>3024.63</c:v>
                </c:pt>
                <c:pt idx="10">
                  <c:v>3030.25</c:v>
                </c:pt>
                <c:pt idx="11">
                  <c:v>3040.08</c:v>
                </c:pt>
                <c:pt idx="12">
                  <c:v>3045.7</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Guaviare'!$F$15:$R$15</c:f>
              <c:numCache>
                <c:formatCode>0.0</c:formatCode>
                <c:ptCount val="13"/>
                <c:pt idx="0">
                  <c:v>3978.29</c:v>
                </c:pt>
                <c:pt idx="1">
                  <c:v>3983.34</c:v>
                </c:pt>
                <c:pt idx="2">
                  <c:v>4534.1099999999997</c:v>
                </c:pt>
                <c:pt idx="3">
                  <c:v>4484.6499999999996</c:v>
                </c:pt>
                <c:pt idx="4">
                  <c:v>4409.46</c:v>
                </c:pt>
                <c:pt idx="5">
                  <c:v>4482.4799999999996</c:v>
                </c:pt>
                <c:pt idx="6">
                  <c:v>4818.8100000000004</c:v>
                </c:pt>
                <c:pt idx="7">
                  <c:v>5131.1899999999996</c:v>
                </c:pt>
                <c:pt idx="8">
                  <c:v>4797.03</c:v>
                </c:pt>
                <c:pt idx="9">
                  <c:v>5045.95</c:v>
                </c:pt>
                <c:pt idx="10">
                  <c:v>4749.45</c:v>
                </c:pt>
                <c:pt idx="11">
                  <c:v>4599.9799999999996</c:v>
                </c:pt>
                <c:pt idx="12">
                  <c:v>4734.78</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'San José del Guaviare'!$F$16:$R$16</c:f>
              <c:numCache>
                <c:formatCode>0.0</c:formatCode>
                <c:ptCount val="13"/>
                <c:pt idx="0">
                  <c:v>4773.9479999999994</c:v>
                </c:pt>
                <c:pt idx="1">
                  <c:v>4780.0079999999998</c:v>
                </c:pt>
                <c:pt idx="2">
                  <c:v>5440.9319999999998</c:v>
                </c:pt>
                <c:pt idx="3">
                  <c:v>5381.579999999999</c:v>
                </c:pt>
                <c:pt idx="4">
                  <c:v>5291.3519999999999</c:v>
                </c:pt>
                <c:pt idx="5">
                  <c:v>5378.9759999999997</c:v>
                </c:pt>
                <c:pt idx="6">
                  <c:v>5782.5720000000001</c:v>
                </c:pt>
                <c:pt idx="7">
                  <c:v>6157.427999999999</c:v>
                </c:pt>
                <c:pt idx="8">
                  <c:v>5756.4359999999997</c:v>
                </c:pt>
                <c:pt idx="9">
                  <c:v>6055.1399999999994</c:v>
                </c:pt>
                <c:pt idx="10">
                  <c:v>5699.3399999999992</c:v>
                </c:pt>
                <c:pt idx="11">
                  <c:v>5519.9759999999997</c:v>
                </c:pt>
                <c:pt idx="12">
                  <c:v>5681.7359999999999</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Sincelejo!$F$5:$R$5</c:f>
              <c:numCache>
                <c:formatCode>0.0</c:formatCode>
                <c:ptCount val="13"/>
                <c:pt idx="0">
                  <c:v>1510.19</c:v>
                </c:pt>
                <c:pt idx="1">
                  <c:v>1303.43</c:v>
                </c:pt>
                <c:pt idx="2">
                  <c:v>1555.98</c:v>
                </c:pt>
                <c:pt idx="3">
                  <c:v>1592.13</c:v>
                </c:pt>
                <c:pt idx="4">
                  <c:v>1656.26</c:v>
                </c:pt>
                <c:pt idx="5">
                  <c:v>1714.3</c:v>
                </c:pt>
                <c:pt idx="6">
                  <c:v>1594.78</c:v>
                </c:pt>
                <c:pt idx="7">
                  <c:v>1585.64</c:v>
                </c:pt>
                <c:pt idx="8">
                  <c:v>1634.89</c:v>
                </c:pt>
                <c:pt idx="9">
                  <c:v>1615.25</c:v>
                </c:pt>
                <c:pt idx="10">
                  <c:v>1562.46</c:v>
                </c:pt>
                <c:pt idx="11">
                  <c:v>1496.35</c:v>
                </c:pt>
                <c:pt idx="12">
                  <c:v>1508.26</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Sincelejo!$F$6:$R$6</c:f>
              <c:numCache>
                <c:formatCode>0.0</c:formatCode>
                <c:ptCount val="13"/>
                <c:pt idx="0">
                  <c:v>237.37</c:v>
                </c:pt>
                <c:pt idx="1">
                  <c:v>238.76</c:v>
                </c:pt>
                <c:pt idx="2">
                  <c:v>261.33999999999997</c:v>
                </c:pt>
                <c:pt idx="3">
                  <c:v>279.45</c:v>
                </c:pt>
                <c:pt idx="4">
                  <c:v>262.07</c:v>
                </c:pt>
                <c:pt idx="5">
                  <c:v>257.89</c:v>
                </c:pt>
                <c:pt idx="6">
                  <c:v>259.64</c:v>
                </c:pt>
                <c:pt idx="7">
                  <c:v>255.16</c:v>
                </c:pt>
                <c:pt idx="8">
                  <c:v>279.2</c:v>
                </c:pt>
                <c:pt idx="9">
                  <c:v>249.66</c:v>
                </c:pt>
                <c:pt idx="10">
                  <c:v>262.91000000000003</c:v>
                </c:pt>
                <c:pt idx="11">
                  <c:v>3901.29</c:v>
                </c:pt>
                <c:pt idx="12">
                  <c:v>270.82</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Sincelejo!$F$7:$R$7</c:f>
              <c:numCache>
                <c:formatCode>0.0</c:formatCode>
                <c:ptCount val="13"/>
                <c:pt idx="0">
                  <c:v>998.14</c:v>
                </c:pt>
                <c:pt idx="1">
                  <c:v>1007.28</c:v>
                </c:pt>
                <c:pt idx="2">
                  <c:v>1014.28</c:v>
                </c:pt>
                <c:pt idx="3">
                  <c:v>1021.44</c:v>
                </c:pt>
                <c:pt idx="4">
                  <c:v>1027.1099999999999</c:v>
                </c:pt>
                <c:pt idx="5">
                  <c:v>1028.77</c:v>
                </c:pt>
                <c:pt idx="6">
                  <c:v>1032.1400000000001</c:v>
                </c:pt>
                <c:pt idx="7">
                  <c:v>1026.78</c:v>
                </c:pt>
                <c:pt idx="8">
                  <c:v>1023.38</c:v>
                </c:pt>
                <c:pt idx="9">
                  <c:v>1028.17</c:v>
                </c:pt>
                <c:pt idx="10">
                  <c:v>1032.26</c:v>
                </c:pt>
                <c:pt idx="11">
                  <c:v>1036.1400000000001</c:v>
                </c:pt>
                <c:pt idx="12">
                  <c:v>1033.3399999999999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Sincelejo!$F$8:$R$8</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Sincelejo!$F$9:$R$9</c:f>
              <c:numCache>
                <c:formatCode>0.0</c:formatCode>
                <c:ptCount val="13"/>
                <c:pt idx="0">
                  <c:v>3633</c:v>
                </c:pt>
                <c:pt idx="1">
                  <c:v>3638.29</c:v>
                </c:pt>
                <c:pt idx="2">
                  <c:v>3650.38</c:v>
                </c:pt>
                <c:pt idx="3">
                  <c:v>3680.04</c:v>
                </c:pt>
                <c:pt idx="4">
                  <c:v>3717.16</c:v>
                </c:pt>
                <c:pt idx="5">
                  <c:v>3732.09</c:v>
                </c:pt>
                <c:pt idx="6">
                  <c:v>3751.99</c:v>
                </c:pt>
                <c:pt idx="7">
                  <c:v>3759.32</c:v>
                </c:pt>
                <c:pt idx="8">
                  <c:v>3758.62</c:v>
                </c:pt>
                <c:pt idx="9">
                  <c:v>3764.17</c:v>
                </c:pt>
                <c:pt idx="10">
                  <c:v>3766.44</c:v>
                </c:pt>
                <c:pt idx="11">
                  <c:v>3773.94</c:v>
                </c:pt>
                <c:pt idx="12">
                  <c:v>3776.19</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Sincelejo!$F$13:$R$13</c:f>
              <c:numCache>
                <c:formatCode>0.0</c:formatCode>
                <c:ptCount val="13"/>
                <c:pt idx="0">
                  <c:v>1242.04</c:v>
                </c:pt>
                <c:pt idx="1">
                  <c:v>1245.4100000000001</c:v>
                </c:pt>
                <c:pt idx="2">
                  <c:v>1281.5899999999999</c:v>
                </c:pt>
                <c:pt idx="3">
                  <c:v>1310.81</c:v>
                </c:pt>
                <c:pt idx="4">
                  <c:v>1331.79</c:v>
                </c:pt>
                <c:pt idx="5">
                  <c:v>1355.65</c:v>
                </c:pt>
                <c:pt idx="6">
                  <c:v>1364.59</c:v>
                </c:pt>
                <c:pt idx="7">
                  <c:v>1368.96</c:v>
                </c:pt>
                <c:pt idx="8">
                  <c:v>1370.42</c:v>
                </c:pt>
                <c:pt idx="9">
                  <c:v>1374.16</c:v>
                </c:pt>
                <c:pt idx="10">
                  <c:v>1376.71</c:v>
                </c:pt>
                <c:pt idx="11">
                  <c:v>1381.18</c:v>
                </c:pt>
                <c:pt idx="12">
                  <c:v>1383.73</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Sincelejo!$F$14:$R$14</c:f>
              <c:numCache>
                <c:formatCode>0.0</c:formatCode>
                <c:ptCount val="13"/>
                <c:pt idx="0">
                  <c:v>1554.47</c:v>
                </c:pt>
                <c:pt idx="1">
                  <c:v>1558.68</c:v>
                </c:pt>
                <c:pt idx="2">
                  <c:v>1605.86</c:v>
                </c:pt>
                <c:pt idx="3">
                  <c:v>1642.73</c:v>
                </c:pt>
                <c:pt idx="4">
                  <c:v>1668.87</c:v>
                </c:pt>
                <c:pt idx="5">
                  <c:v>1696.85</c:v>
                </c:pt>
                <c:pt idx="6">
                  <c:v>1708.03</c:v>
                </c:pt>
                <c:pt idx="7">
                  <c:v>1713.51</c:v>
                </c:pt>
                <c:pt idx="8">
                  <c:v>1715.34</c:v>
                </c:pt>
                <c:pt idx="9">
                  <c:v>1720.02</c:v>
                </c:pt>
                <c:pt idx="10">
                  <c:v>1723.21</c:v>
                </c:pt>
                <c:pt idx="11">
                  <c:v>1728.8</c:v>
                </c:pt>
                <c:pt idx="12">
                  <c:v>1732</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Sincelejo!$F$15:$R$15</c:f>
              <c:numCache>
                <c:formatCode>0.0</c:formatCode>
                <c:ptCount val="13"/>
                <c:pt idx="0">
                  <c:v>2803.47</c:v>
                </c:pt>
                <c:pt idx="1">
                  <c:v>2603.7399999999998</c:v>
                </c:pt>
                <c:pt idx="2">
                  <c:v>2895.57</c:v>
                </c:pt>
                <c:pt idx="3">
                  <c:v>2960.91</c:v>
                </c:pt>
                <c:pt idx="4">
                  <c:v>3015.02</c:v>
                </c:pt>
                <c:pt idx="5">
                  <c:v>3072.48</c:v>
                </c:pt>
                <c:pt idx="6">
                  <c:v>2953.82</c:v>
                </c:pt>
                <c:pt idx="7">
                  <c:v>2934.34</c:v>
                </c:pt>
                <c:pt idx="8">
                  <c:v>3006.89</c:v>
                </c:pt>
                <c:pt idx="9">
                  <c:v>2971</c:v>
                </c:pt>
                <c:pt idx="10">
                  <c:v>2934.16</c:v>
                </c:pt>
                <c:pt idx="11">
                  <c:v>2870.41</c:v>
                </c:pt>
                <c:pt idx="12">
                  <c:v>2887.29</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Sincelejo!$F$16:$R$16</c:f>
              <c:numCache>
                <c:formatCode>0.0</c:formatCode>
                <c:ptCount val="13"/>
                <c:pt idx="0">
                  <c:v>3364.1639999999998</c:v>
                </c:pt>
                <c:pt idx="1">
                  <c:v>3124.4879999999998</c:v>
                </c:pt>
                <c:pt idx="2">
                  <c:v>3474.6840000000002</c:v>
                </c:pt>
                <c:pt idx="3">
                  <c:v>3553.0919999999996</c:v>
                </c:pt>
                <c:pt idx="4">
                  <c:v>3618.0239999999999</c:v>
                </c:pt>
                <c:pt idx="5">
                  <c:v>3686.9759999999997</c:v>
                </c:pt>
                <c:pt idx="6">
                  <c:v>3544.5840000000003</c:v>
                </c:pt>
                <c:pt idx="7">
                  <c:v>3521.2080000000001</c:v>
                </c:pt>
                <c:pt idx="8">
                  <c:v>3608.2679999999996</c:v>
                </c:pt>
                <c:pt idx="9">
                  <c:v>3565.2</c:v>
                </c:pt>
                <c:pt idx="10">
                  <c:v>3520.9919999999997</c:v>
                </c:pt>
                <c:pt idx="11">
                  <c:v>3444.4919999999997</c:v>
                </c:pt>
                <c:pt idx="12">
                  <c:v>3464.748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StaMarta!$F$5:$R$5</c:f>
              <c:numCache>
                <c:formatCode>0.0</c:formatCode>
                <c:ptCount val="13"/>
                <c:pt idx="0">
                  <c:v>1741</c:v>
                </c:pt>
                <c:pt idx="1">
                  <c:v>1685</c:v>
                </c:pt>
                <c:pt idx="2">
                  <c:v>1886</c:v>
                </c:pt>
                <c:pt idx="3">
                  <c:v>1793</c:v>
                </c:pt>
                <c:pt idx="4">
                  <c:v>1720</c:v>
                </c:pt>
                <c:pt idx="5">
                  <c:v>1918</c:v>
                </c:pt>
                <c:pt idx="6">
                  <c:v>1789</c:v>
                </c:pt>
                <c:pt idx="7">
                  <c:v>1835</c:v>
                </c:pt>
                <c:pt idx="8">
                  <c:v>1774</c:v>
                </c:pt>
                <c:pt idx="9">
                  <c:v>1785</c:v>
                </c:pt>
                <c:pt idx="10">
                  <c:v>1780</c:v>
                </c:pt>
                <c:pt idx="11">
                  <c:v>1764</c:v>
                </c:pt>
                <c:pt idx="12">
                  <c:v>1736</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StaMarta!$F$6:$R$6</c:f>
              <c:numCache>
                <c:formatCode>0.0</c:formatCode>
                <c:ptCount val="13"/>
                <c:pt idx="0">
                  <c:v>438</c:v>
                </c:pt>
                <c:pt idx="1">
                  <c:v>436</c:v>
                </c:pt>
                <c:pt idx="2">
                  <c:v>400</c:v>
                </c:pt>
                <c:pt idx="3">
                  <c:v>400</c:v>
                </c:pt>
                <c:pt idx="4">
                  <c:v>348</c:v>
                </c:pt>
                <c:pt idx="5">
                  <c:v>384</c:v>
                </c:pt>
                <c:pt idx="6">
                  <c:v>385</c:v>
                </c:pt>
                <c:pt idx="7">
                  <c:v>376</c:v>
                </c:pt>
                <c:pt idx="8">
                  <c:v>387</c:v>
                </c:pt>
                <c:pt idx="9">
                  <c:v>421</c:v>
                </c:pt>
                <c:pt idx="10">
                  <c:v>370</c:v>
                </c:pt>
                <c:pt idx="11">
                  <c:v>378</c:v>
                </c:pt>
                <c:pt idx="12">
                  <c:v>388</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StaMarta!$F$7:$R$7</c:f>
              <c:numCache>
                <c:formatCode>0.0</c:formatCode>
                <c:ptCount val="13"/>
                <c:pt idx="0">
                  <c:v>708.16</c:v>
                </c:pt>
                <c:pt idx="1">
                  <c:v>712.56</c:v>
                </c:pt>
                <c:pt idx="2">
                  <c:v>716.44</c:v>
                </c:pt>
                <c:pt idx="3">
                  <c:v>719.77</c:v>
                </c:pt>
                <c:pt idx="4">
                  <c:v>723.89</c:v>
                </c:pt>
                <c:pt idx="5">
                  <c:v>740.49</c:v>
                </c:pt>
                <c:pt idx="6">
                  <c:v>741.85</c:v>
                </c:pt>
                <c:pt idx="7">
                  <c:v>737.56</c:v>
                </c:pt>
                <c:pt idx="8">
                  <c:v>734.34</c:v>
                </c:pt>
                <c:pt idx="9">
                  <c:v>736.76</c:v>
                </c:pt>
                <c:pt idx="10">
                  <c:v>738.3</c:v>
                </c:pt>
                <c:pt idx="11">
                  <c:v>739.52</c:v>
                </c:pt>
                <c:pt idx="12">
                  <c:v>736.51</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StaMarta!$F$8:$R$8</c:f>
              <c:numCache>
                <c:formatCode>0.0</c:formatCode>
                <c:ptCount val="13"/>
                <c:pt idx="0">
                  <c:v>2976.84</c:v>
                </c:pt>
                <c:pt idx="1">
                  <c:v>2921.92</c:v>
                </c:pt>
                <c:pt idx="2">
                  <c:v>3091.07</c:v>
                </c:pt>
                <c:pt idx="3">
                  <c:v>2996.48</c:v>
                </c:pt>
                <c:pt idx="4">
                  <c:v>2872.33</c:v>
                </c:pt>
                <c:pt idx="5">
                  <c:v>3130.78</c:v>
                </c:pt>
                <c:pt idx="6">
                  <c:v>3005.08</c:v>
                </c:pt>
                <c:pt idx="7">
                  <c:v>3035.85</c:v>
                </c:pt>
                <c:pt idx="8">
                  <c:v>2995.97</c:v>
                </c:pt>
                <c:pt idx="9">
                  <c:v>3044.41</c:v>
                </c:pt>
                <c:pt idx="10">
                  <c:v>2986.94</c:v>
                </c:pt>
                <c:pt idx="11">
                  <c:v>2980.77</c:v>
                </c:pt>
                <c:pt idx="12">
                  <c:v>2961.04</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StaMarta!$F$9:$R$9</c:f>
              <c:numCache>
                <c:formatCode>0.0</c:formatCode>
                <c:ptCount val="13"/>
                <c:pt idx="0">
                  <c:v>4952</c:v>
                </c:pt>
                <c:pt idx="1">
                  <c:v>4959</c:v>
                </c:pt>
                <c:pt idx="2">
                  <c:v>4976</c:v>
                </c:pt>
                <c:pt idx="3">
                  <c:v>5016</c:v>
                </c:pt>
                <c:pt idx="4">
                  <c:v>5067</c:v>
                </c:pt>
                <c:pt idx="5">
                  <c:v>5087</c:v>
                </c:pt>
                <c:pt idx="6">
                  <c:v>5114</c:v>
                </c:pt>
                <c:pt idx="7">
                  <c:v>5124</c:v>
                </c:pt>
                <c:pt idx="8">
                  <c:v>5123</c:v>
                </c:pt>
                <c:pt idx="9">
                  <c:v>5131</c:v>
                </c:pt>
                <c:pt idx="10">
                  <c:v>5134</c:v>
                </c:pt>
                <c:pt idx="11">
                  <c:v>5144</c:v>
                </c:pt>
                <c:pt idx="12">
                  <c:v>5147</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StaMarta!$F$13:$R$13</c:f>
              <c:numCache>
                <c:formatCode>0.0</c:formatCode>
                <c:ptCount val="13"/>
                <c:pt idx="0">
                  <c:v>1365.93</c:v>
                </c:pt>
                <c:pt idx="1">
                  <c:v>1342.52</c:v>
                </c:pt>
                <c:pt idx="2">
                  <c:v>1416.46</c:v>
                </c:pt>
                <c:pt idx="3">
                  <c:v>1429.76</c:v>
                </c:pt>
                <c:pt idx="4">
                  <c:v>1445.99</c:v>
                </c:pt>
                <c:pt idx="5">
                  <c:v>1453.62</c:v>
                </c:pt>
                <c:pt idx="6">
                  <c:v>1463.2</c:v>
                </c:pt>
                <c:pt idx="7">
                  <c:v>1467.89</c:v>
                </c:pt>
                <c:pt idx="8">
                  <c:v>1469.45</c:v>
                </c:pt>
                <c:pt idx="9">
                  <c:v>1473.46</c:v>
                </c:pt>
                <c:pt idx="10">
                  <c:v>1476.2</c:v>
                </c:pt>
                <c:pt idx="11">
                  <c:v>1480.99</c:v>
                </c:pt>
                <c:pt idx="12">
                  <c:v>1483.73</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StaMarta!$F$14:$R$14</c:f>
              <c:numCache>
                <c:formatCode>0.0</c:formatCode>
                <c:ptCount val="13"/>
                <c:pt idx="0">
                  <c:v>1714.64</c:v>
                </c:pt>
                <c:pt idx="1">
                  <c:v>1684.5</c:v>
                </c:pt>
                <c:pt idx="2">
                  <c:v>1778.19</c:v>
                </c:pt>
                <c:pt idx="3">
                  <c:v>1794.88</c:v>
                </c:pt>
                <c:pt idx="4">
                  <c:v>1815.26</c:v>
                </c:pt>
                <c:pt idx="5">
                  <c:v>1824.83</c:v>
                </c:pt>
                <c:pt idx="6">
                  <c:v>1836.86</c:v>
                </c:pt>
                <c:pt idx="7">
                  <c:v>1842.75</c:v>
                </c:pt>
                <c:pt idx="8">
                  <c:v>1844.72</c:v>
                </c:pt>
                <c:pt idx="9">
                  <c:v>1849.75</c:v>
                </c:pt>
                <c:pt idx="10">
                  <c:v>1853.18</c:v>
                </c:pt>
                <c:pt idx="11">
                  <c:v>1859.2</c:v>
                </c:pt>
                <c:pt idx="12">
                  <c:v>1862.63</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StaMarta!$F$15:$R$15</c:f>
              <c:numCache>
                <c:formatCode>0.0</c:formatCode>
                <c:ptCount val="13"/>
                <c:pt idx="0">
                  <c:v>2976.84</c:v>
                </c:pt>
                <c:pt idx="1">
                  <c:v>2921.92</c:v>
                </c:pt>
                <c:pt idx="2">
                  <c:v>3091.07</c:v>
                </c:pt>
                <c:pt idx="3">
                  <c:v>2996.48</c:v>
                </c:pt>
                <c:pt idx="4">
                  <c:v>2872.33</c:v>
                </c:pt>
                <c:pt idx="5">
                  <c:v>3130.78</c:v>
                </c:pt>
                <c:pt idx="6">
                  <c:v>3005.08</c:v>
                </c:pt>
                <c:pt idx="7">
                  <c:v>3035.85</c:v>
                </c:pt>
                <c:pt idx="8">
                  <c:v>2995.97</c:v>
                </c:pt>
                <c:pt idx="9">
                  <c:v>3044.41</c:v>
                </c:pt>
                <c:pt idx="10">
                  <c:v>2986.94</c:v>
                </c:pt>
                <c:pt idx="11">
                  <c:v>2980.77</c:v>
                </c:pt>
                <c:pt idx="12">
                  <c:v>2961.04</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StaMarta!$F$16:$R$16</c:f>
              <c:numCache>
                <c:formatCode>0.0</c:formatCode>
                <c:ptCount val="13"/>
                <c:pt idx="0">
                  <c:v>3572.2080000000001</c:v>
                </c:pt>
                <c:pt idx="1">
                  <c:v>3506.3040000000001</c:v>
                </c:pt>
                <c:pt idx="2">
                  <c:v>3709.2840000000001</c:v>
                </c:pt>
                <c:pt idx="3">
                  <c:v>3595.7759999999998</c:v>
                </c:pt>
                <c:pt idx="4">
                  <c:v>3446.7959999999998</c:v>
                </c:pt>
                <c:pt idx="5">
                  <c:v>3756.9360000000001</c:v>
                </c:pt>
                <c:pt idx="6">
                  <c:v>3606.096</c:v>
                </c:pt>
                <c:pt idx="7">
                  <c:v>3643.02</c:v>
                </c:pt>
                <c:pt idx="8">
                  <c:v>3595.1639999999998</c:v>
                </c:pt>
                <c:pt idx="9">
                  <c:v>3653.2919999999999</c:v>
                </c:pt>
                <c:pt idx="10">
                  <c:v>3584.328</c:v>
                </c:pt>
                <c:pt idx="11">
                  <c:v>3576.924</c:v>
                </c:pt>
                <c:pt idx="12">
                  <c:v>3553.248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Valledupar!$F$5:$R$5</c:f>
              <c:numCache>
                <c:formatCode>0.0</c:formatCode>
                <c:ptCount val="13"/>
                <c:pt idx="0">
                  <c:v>1741</c:v>
                </c:pt>
                <c:pt idx="1">
                  <c:v>1685</c:v>
                </c:pt>
                <c:pt idx="2">
                  <c:v>1886</c:v>
                </c:pt>
                <c:pt idx="3">
                  <c:v>1793</c:v>
                </c:pt>
                <c:pt idx="4">
                  <c:v>1720</c:v>
                </c:pt>
                <c:pt idx="5">
                  <c:v>1918</c:v>
                </c:pt>
                <c:pt idx="6">
                  <c:v>1789</c:v>
                </c:pt>
                <c:pt idx="7">
                  <c:v>1835</c:v>
                </c:pt>
                <c:pt idx="8">
                  <c:v>1774</c:v>
                </c:pt>
                <c:pt idx="9">
                  <c:v>1785</c:v>
                </c:pt>
                <c:pt idx="10">
                  <c:v>1780</c:v>
                </c:pt>
                <c:pt idx="11">
                  <c:v>1764</c:v>
                </c:pt>
                <c:pt idx="12">
                  <c:v>1736</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Valledupar!$F$6:$R$6</c:f>
              <c:numCache>
                <c:formatCode>0.0</c:formatCode>
                <c:ptCount val="13"/>
                <c:pt idx="0">
                  <c:v>438</c:v>
                </c:pt>
                <c:pt idx="1">
                  <c:v>436</c:v>
                </c:pt>
                <c:pt idx="2">
                  <c:v>400</c:v>
                </c:pt>
                <c:pt idx="3">
                  <c:v>400</c:v>
                </c:pt>
                <c:pt idx="4">
                  <c:v>348</c:v>
                </c:pt>
                <c:pt idx="5">
                  <c:v>384</c:v>
                </c:pt>
                <c:pt idx="6">
                  <c:v>385</c:v>
                </c:pt>
                <c:pt idx="7">
                  <c:v>376</c:v>
                </c:pt>
                <c:pt idx="8">
                  <c:v>387</c:v>
                </c:pt>
                <c:pt idx="9">
                  <c:v>421</c:v>
                </c:pt>
                <c:pt idx="10">
                  <c:v>370</c:v>
                </c:pt>
                <c:pt idx="11">
                  <c:v>378</c:v>
                </c:pt>
                <c:pt idx="12">
                  <c:v>388</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Valledupar!$F$7:$R$7</c:f>
              <c:numCache>
                <c:formatCode>0.0</c:formatCode>
                <c:ptCount val="13"/>
                <c:pt idx="0">
                  <c:v>708.16</c:v>
                </c:pt>
                <c:pt idx="1">
                  <c:v>712.56</c:v>
                </c:pt>
                <c:pt idx="2">
                  <c:v>716.44</c:v>
                </c:pt>
                <c:pt idx="3">
                  <c:v>719.77</c:v>
                </c:pt>
                <c:pt idx="4">
                  <c:v>723.89</c:v>
                </c:pt>
                <c:pt idx="5">
                  <c:v>740.49</c:v>
                </c:pt>
                <c:pt idx="6">
                  <c:v>741.85</c:v>
                </c:pt>
                <c:pt idx="7">
                  <c:v>737.56</c:v>
                </c:pt>
                <c:pt idx="8">
                  <c:v>734.34</c:v>
                </c:pt>
                <c:pt idx="9">
                  <c:v>736.76</c:v>
                </c:pt>
                <c:pt idx="10">
                  <c:v>738.3</c:v>
                </c:pt>
                <c:pt idx="11">
                  <c:v>739.52</c:v>
                </c:pt>
                <c:pt idx="12">
                  <c:v>736.51</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Valledupar!$F$8:$R$8</c:f>
              <c:numCache>
                <c:formatCode>0.0</c:formatCode>
                <c:ptCount val="13"/>
                <c:pt idx="0">
                  <c:v>2976.84</c:v>
                </c:pt>
                <c:pt idx="1">
                  <c:v>2921.92</c:v>
                </c:pt>
                <c:pt idx="2">
                  <c:v>3091.07</c:v>
                </c:pt>
                <c:pt idx="3">
                  <c:v>2996.48</c:v>
                </c:pt>
                <c:pt idx="4">
                  <c:v>2872.33</c:v>
                </c:pt>
                <c:pt idx="5">
                  <c:v>3130.78</c:v>
                </c:pt>
                <c:pt idx="6">
                  <c:v>3005.08</c:v>
                </c:pt>
                <c:pt idx="7">
                  <c:v>3035.85</c:v>
                </c:pt>
                <c:pt idx="8">
                  <c:v>2995.97</c:v>
                </c:pt>
                <c:pt idx="9">
                  <c:v>3044.41</c:v>
                </c:pt>
                <c:pt idx="10">
                  <c:v>2986.94</c:v>
                </c:pt>
                <c:pt idx="11">
                  <c:v>2980.77</c:v>
                </c:pt>
                <c:pt idx="12">
                  <c:v>2961.04</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Valledupar!$F$9:$R$9</c:f>
              <c:numCache>
                <c:formatCode>0.0</c:formatCode>
                <c:ptCount val="13"/>
                <c:pt idx="0">
                  <c:v>4952</c:v>
                </c:pt>
                <c:pt idx="1">
                  <c:v>4959</c:v>
                </c:pt>
                <c:pt idx="2">
                  <c:v>4976</c:v>
                </c:pt>
                <c:pt idx="3">
                  <c:v>5016</c:v>
                </c:pt>
                <c:pt idx="4">
                  <c:v>5067</c:v>
                </c:pt>
                <c:pt idx="5">
                  <c:v>5087</c:v>
                </c:pt>
                <c:pt idx="6">
                  <c:v>5114</c:v>
                </c:pt>
                <c:pt idx="7">
                  <c:v>5124</c:v>
                </c:pt>
                <c:pt idx="8">
                  <c:v>5123</c:v>
                </c:pt>
                <c:pt idx="9">
                  <c:v>5131</c:v>
                </c:pt>
                <c:pt idx="10">
                  <c:v>5134</c:v>
                </c:pt>
                <c:pt idx="11">
                  <c:v>5144</c:v>
                </c:pt>
                <c:pt idx="12">
                  <c:v>5147</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Armenia!$F$5:$R$5</c:f>
              <c:numCache>
                <c:formatCode>0.0</c:formatCode>
                <c:ptCount val="13"/>
                <c:pt idx="0">
                  <c:v>1116.7489599999999</c:v>
                </c:pt>
                <c:pt idx="1">
                  <c:v>1229.0088000000001</c:v>
                </c:pt>
                <c:pt idx="2">
                  <c:v>1811.2106900000001</c:v>
                </c:pt>
                <c:pt idx="3">
                  <c:v>1858.2628199999999</c:v>
                </c:pt>
                <c:pt idx="4">
                  <c:v>1639.8942500000001</c:v>
                </c:pt>
                <c:pt idx="5">
                  <c:v>1701.4929199999999</c:v>
                </c:pt>
                <c:pt idx="6">
                  <c:v>1651.97821</c:v>
                </c:pt>
                <c:pt idx="7">
                  <c:v>1615.4529299999999</c:v>
                </c:pt>
                <c:pt idx="8">
                  <c:v>1615.8338100000001</c:v>
                </c:pt>
                <c:pt idx="9">
                  <c:v>1576.7200600000001</c:v>
                </c:pt>
                <c:pt idx="10">
                  <c:v>1574.4076700000001</c:v>
                </c:pt>
                <c:pt idx="11">
                  <c:v>1510.2861800000001</c:v>
                </c:pt>
                <c:pt idx="12">
                  <c:v>1453.26233</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Armenia!$F$6:$R$6</c:f>
              <c:numCache>
                <c:formatCode>0.0</c:formatCode>
                <c:ptCount val="13"/>
                <c:pt idx="0">
                  <c:v>850.21537000000001</c:v>
                </c:pt>
                <c:pt idx="1">
                  <c:v>689.17981999999995</c:v>
                </c:pt>
                <c:pt idx="2">
                  <c:v>780.02099999999996</c:v>
                </c:pt>
                <c:pt idx="3">
                  <c:v>595.16395999999997</c:v>
                </c:pt>
                <c:pt idx="4">
                  <c:v>766.71234000000004</c:v>
                </c:pt>
                <c:pt idx="5">
                  <c:v>756.89903000000004</c:v>
                </c:pt>
                <c:pt idx="6">
                  <c:v>764.86208999999997</c:v>
                </c:pt>
                <c:pt idx="7">
                  <c:v>762.90111999999999</c:v>
                </c:pt>
                <c:pt idx="8">
                  <c:v>771.76212999999996</c:v>
                </c:pt>
                <c:pt idx="9">
                  <c:v>762.05228999999997</c:v>
                </c:pt>
                <c:pt idx="10">
                  <c:v>731.72699999999998</c:v>
                </c:pt>
                <c:pt idx="11">
                  <c:v>704.66638</c:v>
                </c:pt>
                <c:pt idx="12">
                  <c:v>694.71964000000003</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Armenia!$F$7:$R$7</c:f>
              <c:numCache>
                <c:formatCode>0.0</c:formatCode>
                <c:ptCount val="13"/>
                <c:pt idx="0">
                  <c:v>746.75766999999996</c:v>
                </c:pt>
                <c:pt idx="1">
                  <c:v>746.75766999999996</c:v>
                </c:pt>
                <c:pt idx="2">
                  <c:v>785.58906999999999</c:v>
                </c:pt>
                <c:pt idx="3">
                  <c:v>785.58906999999999</c:v>
                </c:pt>
                <c:pt idx="4">
                  <c:v>785.58906999999999</c:v>
                </c:pt>
                <c:pt idx="5">
                  <c:v>785.58906999999999</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Armenia!$F$8:$R$8</c:f>
              <c:numCache>
                <c:formatCode>0.0</c:formatCode>
                <c:ptCount val="13"/>
                <c:pt idx="0">
                  <c:v>2825.94616</c:v>
                </c:pt>
                <c:pt idx="1">
                  <c:v>2780.7824000000001</c:v>
                </c:pt>
                <c:pt idx="2">
                  <c:v>3506.46</c:v>
                </c:pt>
                <c:pt idx="3">
                  <c:v>3367</c:v>
                </c:pt>
                <c:pt idx="4">
                  <c:v>3324.11391</c:v>
                </c:pt>
                <c:pt idx="5">
                  <c:v>3369.2992100000001</c:v>
                </c:pt>
                <c:pt idx="6">
                  <c:v>3354.1075999999998</c:v>
                </c:pt>
                <c:pt idx="7">
                  <c:v>3314.9636300000002</c:v>
                </c:pt>
                <c:pt idx="8">
                  <c:v>3326.0531700000001</c:v>
                </c:pt>
                <c:pt idx="9">
                  <c:v>3280.5430999999999</c:v>
                </c:pt>
                <c:pt idx="10">
                  <c:v>3248.9755</c:v>
                </c:pt>
                <c:pt idx="11">
                  <c:v>3159.5803900000001</c:v>
                </c:pt>
                <c:pt idx="12">
                  <c:v>3096.7220499999999</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Armenia!$F$9:$R$9</c:f>
              <c:numCache>
                <c:formatCode>0.0</c:formatCode>
                <c:ptCount val="13"/>
                <c:pt idx="0">
                  <c:v>3582.4298199999998</c:v>
                </c:pt>
                <c:pt idx="1">
                  <c:v>3587.6535199999998</c:v>
                </c:pt>
                <c:pt idx="2">
                  <c:v>3599.4898600000001</c:v>
                </c:pt>
                <c:pt idx="3">
                  <c:v>3628.81448</c:v>
                </c:pt>
                <c:pt idx="4">
                  <c:v>3665.4183899999998</c:v>
                </c:pt>
                <c:pt idx="5">
                  <c:v>3680.1432599999998</c:v>
                </c:pt>
                <c:pt idx="6">
                  <c:v>3699.76982</c:v>
                </c:pt>
                <c:pt idx="7">
                  <c:v>3706.9964399999999</c:v>
                </c:pt>
                <c:pt idx="8">
                  <c:v>3706.3081900000002</c:v>
                </c:pt>
                <c:pt idx="9">
                  <c:v>3711.7730299999998</c:v>
                </c:pt>
                <c:pt idx="10">
                  <c:v>3714.0206899999998</c:v>
                </c:pt>
                <c:pt idx="11">
                  <c:v>3721.4160200000001</c:v>
                </c:pt>
                <c:pt idx="12">
                  <c:v>3723.6344199999999</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Valledupar!$F$13:$R$13</c:f>
              <c:numCache>
                <c:formatCode>0.0</c:formatCode>
                <c:ptCount val="13"/>
                <c:pt idx="0">
                  <c:v>1365.93</c:v>
                </c:pt>
                <c:pt idx="1">
                  <c:v>1342.52</c:v>
                </c:pt>
                <c:pt idx="2">
                  <c:v>1416.46</c:v>
                </c:pt>
                <c:pt idx="3">
                  <c:v>1429.76</c:v>
                </c:pt>
                <c:pt idx="4">
                  <c:v>1445.99</c:v>
                </c:pt>
                <c:pt idx="5">
                  <c:v>1453.62</c:v>
                </c:pt>
                <c:pt idx="6">
                  <c:v>1463.2</c:v>
                </c:pt>
                <c:pt idx="7">
                  <c:v>1467.89</c:v>
                </c:pt>
                <c:pt idx="8">
                  <c:v>1469.45</c:v>
                </c:pt>
                <c:pt idx="9">
                  <c:v>1473.46</c:v>
                </c:pt>
                <c:pt idx="10">
                  <c:v>1476.2</c:v>
                </c:pt>
                <c:pt idx="11">
                  <c:v>1480.99</c:v>
                </c:pt>
                <c:pt idx="12">
                  <c:v>1483.73</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Valledupar!$F$14:$R$14</c:f>
              <c:numCache>
                <c:formatCode>0.0</c:formatCode>
                <c:ptCount val="13"/>
                <c:pt idx="0">
                  <c:v>1714.64</c:v>
                </c:pt>
                <c:pt idx="1">
                  <c:v>1684.5</c:v>
                </c:pt>
                <c:pt idx="2">
                  <c:v>1778.19</c:v>
                </c:pt>
                <c:pt idx="3">
                  <c:v>1794.88</c:v>
                </c:pt>
                <c:pt idx="4">
                  <c:v>1815.26</c:v>
                </c:pt>
                <c:pt idx="5">
                  <c:v>1824.83</c:v>
                </c:pt>
                <c:pt idx="6">
                  <c:v>1836.86</c:v>
                </c:pt>
                <c:pt idx="7">
                  <c:v>1842.75</c:v>
                </c:pt>
                <c:pt idx="8">
                  <c:v>1844.72</c:v>
                </c:pt>
                <c:pt idx="9">
                  <c:v>1849.75</c:v>
                </c:pt>
                <c:pt idx="10">
                  <c:v>1853.18</c:v>
                </c:pt>
                <c:pt idx="11">
                  <c:v>1859.2</c:v>
                </c:pt>
                <c:pt idx="12">
                  <c:v>1862.63</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Valledupar!$F$15:$R$15</c:f>
              <c:numCache>
                <c:formatCode>0.0</c:formatCode>
                <c:ptCount val="13"/>
                <c:pt idx="0">
                  <c:v>2976.84</c:v>
                </c:pt>
                <c:pt idx="1">
                  <c:v>2921.92</c:v>
                </c:pt>
                <c:pt idx="2">
                  <c:v>3091.07</c:v>
                </c:pt>
                <c:pt idx="3">
                  <c:v>2996.48</c:v>
                </c:pt>
                <c:pt idx="4">
                  <c:v>2872.33</c:v>
                </c:pt>
                <c:pt idx="5">
                  <c:v>3130.78</c:v>
                </c:pt>
                <c:pt idx="6">
                  <c:v>3005.08</c:v>
                </c:pt>
                <c:pt idx="7">
                  <c:v>3035.85</c:v>
                </c:pt>
                <c:pt idx="8">
                  <c:v>2995.97</c:v>
                </c:pt>
                <c:pt idx="9">
                  <c:v>3044.41</c:v>
                </c:pt>
                <c:pt idx="10">
                  <c:v>2986.94</c:v>
                </c:pt>
                <c:pt idx="11">
                  <c:v>2980.77</c:v>
                </c:pt>
                <c:pt idx="12">
                  <c:v>2961.04</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Valledupar!$F$16:$R$16</c:f>
              <c:numCache>
                <c:formatCode>0.0</c:formatCode>
                <c:ptCount val="13"/>
                <c:pt idx="0">
                  <c:v>3572.2080000000001</c:v>
                </c:pt>
                <c:pt idx="1">
                  <c:v>3506.3040000000001</c:v>
                </c:pt>
                <c:pt idx="2">
                  <c:v>3709.2840000000001</c:v>
                </c:pt>
                <c:pt idx="3">
                  <c:v>3595.7759999999998</c:v>
                </c:pt>
                <c:pt idx="4">
                  <c:v>3446.7959999999998</c:v>
                </c:pt>
                <c:pt idx="5">
                  <c:v>3756.9360000000001</c:v>
                </c:pt>
                <c:pt idx="6">
                  <c:v>3606.096</c:v>
                </c:pt>
                <c:pt idx="7">
                  <c:v>3643.02</c:v>
                </c:pt>
                <c:pt idx="8">
                  <c:v>3595.1639999999998</c:v>
                </c:pt>
                <c:pt idx="9">
                  <c:v>3653.2919999999999</c:v>
                </c:pt>
                <c:pt idx="10">
                  <c:v>3584.328</c:v>
                </c:pt>
                <c:pt idx="11">
                  <c:v>3576.924</c:v>
                </c:pt>
                <c:pt idx="12">
                  <c:v>3553.248</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Tunja!$F$5:$R$5</c:f>
              <c:numCache>
                <c:formatCode>0.0</c:formatCode>
                <c:ptCount val="13"/>
                <c:pt idx="0">
                  <c:v>1093.04</c:v>
                </c:pt>
                <c:pt idx="1">
                  <c:v>1093.04</c:v>
                </c:pt>
                <c:pt idx="2">
                  <c:v>1566.65</c:v>
                </c:pt>
                <c:pt idx="3">
                  <c:v>1487.64</c:v>
                </c:pt>
                <c:pt idx="4">
                  <c:v>1323.2</c:v>
                </c:pt>
                <c:pt idx="5">
                  <c:v>1547.72</c:v>
                </c:pt>
                <c:pt idx="6">
                  <c:v>1438.68</c:v>
                </c:pt>
                <c:pt idx="7">
                  <c:v>1410.56</c:v>
                </c:pt>
                <c:pt idx="8">
                  <c:v>1359.8</c:v>
                </c:pt>
                <c:pt idx="9">
                  <c:v>1359.8</c:v>
                </c:pt>
                <c:pt idx="10">
                  <c:v>1304</c:v>
                </c:pt>
                <c:pt idx="11">
                  <c:v>1304</c:v>
                </c:pt>
                <c:pt idx="12">
                  <c:v>1384.6</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Tunja!$F$6:$R$6</c:f>
              <c:numCache>
                <c:formatCode>0.0</c:formatCode>
                <c:ptCount val="13"/>
                <c:pt idx="0">
                  <c:v>299.22000000000003</c:v>
                </c:pt>
                <c:pt idx="1">
                  <c:v>299.22000000000003</c:v>
                </c:pt>
                <c:pt idx="2">
                  <c:v>406.83</c:v>
                </c:pt>
                <c:pt idx="3">
                  <c:v>453.01</c:v>
                </c:pt>
                <c:pt idx="4">
                  <c:v>401.98</c:v>
                </c:pt>
                <c:pt idx="5">
                  <c:v>419.54</c:v>
                </c:pt>
                <c:pt idx="6">
                  <c:v>487.92</c:v>
                </c:pt>
                <c:pt idx="7">
                  <c:v>413.66</c:v>
                </c:pt>
                <c:pt idx="8">
                  <c:v>434.03</c:v>
                </c:pt>
                <c:pt idx="9">
                  <c:v>434.03</c:v>
                </c:pt>
                <c:pt idx="10">
                  <c:v>427.34</c:v>
                </c:pt>
                <c:pt idx="11">
                  <c:v>427.34</c:v>
                </c:pt>
                <c:pt idx="12">
                  <c:v>469.76</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Tunja!$F$7:$R$7</c:f>
              <c:numCache>
                <c:formatCode>0.0</c:formatCode>
                <c:ptCount val="13"/>
                <c:pt idx="0">
                  <c:v>466.16</c:v>
                </c:pt>
                <c:pt idx="1">
                  <c:v>406.71064000000001</c:v>
                </c:pt>
                <c:pt idx="2">
                  <c:v>417.39</c:v>
                </c:pt>
                <c:pt idx="3">
                  <c:v>422.35</c:v>
                </c:pt>
                <c:pt idx="4">
                  <c:v>426.46</c:v>
                </c:pt>
                <c:pt idx="5">
                  <c:v>429.05</c:v>
                </c:pt>
                <c:pt idx="6">
                  <c:v>432.44</c:v>
                </c:pt>
                <c:pt idx="7">
                  <c:v>431.88</c:v>
                </c:pt>
                <c:pt idx="8">
                  <c:v>432.31</c:v>
                </c:pt>
                <c:pt idx="9">
                  <c:v>432.31</c:v>
                </c:pt>
                <c:pt idx="10">
                  <c:v>440.57</c:v>
                </c:pt>
                <c:pt idx="11">
                  <c:v>440.57</c:v>
                </c:pt>
                <c:pt idx="12">
                  <c:v>445.27</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Tunja!$F$8:$R$8</c:f>
              <c:numCache>
                <c:formatCode>0.0</c:formatCode>
                <c:ptCount val="13"/>
                <c:pt idx="0">
                  <c:v>1858.88</c:v>
                </c:pt>
                <c:pt idx="1">
                  <c:v>1858.88</c:v>
                </c:pt>
                <c:pt idx="2">
                  <c:v>2456.4</c:v>
                </c:pt>
                <c:pt idx="3">
                  <c:v>2433.42</c:v>
                </c:pt>
                <c:pt idx="4">
                  <c:v>2217.42</c:v>
                </c:pt>
                <c:pt idx="5">
                  <c:v>2467.39</c:v>
                </c:pt>
                <c:pt idx="6">
                  <c:v>2428.83</c:v>
                </c:pt>
                <c:pt idx="7">
                  <c:v>2327.14</c:v>
                </c:pt>
                <c:pt idx="8">
                  <c:v>2298.88</c:v>
                </c:pt>
                <c:pt idx="9">
                  <c:v>2298.88</c:v>
                </c:pt>
                <c:pt idx="10">
                  <c:v>2246.67</c:v>
                </c:pt>
                <c:pt idx="11">
                  <c:v>2246.67</c:v>
                </c:pt>
                <c:pt idx="12">
                  <c:v>2374.59</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Tunja!$F$9:$R$9</c:f>
              <c:numCache>
                <c:formatCode>0.0</c:formatCode>
                <c:ptCount val="13"/>
                <c:pt idx="0">
                  <c:v>2947</c:v>
                </c:pt>
                <c:pt idx="1">
                  <c:v>2947</c:v>
                </c:pt>
                <c:pt idx="2">
                  <c:v>2961</c:v>
                </c:pt>
                <c:pt idx="3">
                  <c:v>2985</c:v>
                </c:pt>
                <c:pt idx="4">
                  <c:v>3016</c:v>
                </c:pt>
                <c:pt idx="5">
                  <c:v>3028</c:v>
                </c:pt>
                <c:pt idx="6">
                  <c:v>3044</c:v>
                </c:pt>
                <c:pt idx="7">
                  <c:v>3050</c:v>
                </c:pt>
                <c:pt idx="8">
                  <c:v>3049</c:v>
                </c:pt>
                <c:pt idx="9">
                  <c:v>3049</c:v>
                </c:pt>
                <c:pt idx="10">
                  <c:v>3056</c:v>
                </c:pt>
                <c:pt idx="11">
                  <c:v>3056</c:v>
                </c:pt>
                <c:pt idx="12">
                  <c:v>3063</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Tunja!$F$13:$R$13</c:f>
              <c:numCache>
                <c:formatCode>0.0</c:formatCode>
                <c:ptCount val="13"/>
                <c:pt idx="0">
                  <c:v>832.86</c:v>
                </c:pt>
                <c:pt idx="1">
                  <c:v>828.98</c:v>
                </c:pt>
                <c:pt idx="2">
                  <c:v>1076.4100000000001</c:v>
                </c:pt>
                <c:pt idx="3">
                  <c:v>1086.51</c:v>
                </c:pt>
                <c:pt idx="4">
                  <c:v>1098.8399999999999</c:v>
                </c:pt>
                <c:pt idx="5">
                  <c:v>1104.6400000000001</c:v>
                </c:pt>
                <c:pt idx="6">
                  <c:v>1111.92</c:v>
                </c:pt>
                <c:pt idx="7">
                  <c:v>1115.49</c:v>
                </c:pt>
                <c:pt idx="8">
                  <c:v>1116.68</c:v>
                </c:pt>
                <c:pt idx="9">
                  <c:v>1119.73</c:v>
                </c:pt>
                <c:pt idx="10">
                  <c:v>1121.81</c:v>
                </c:pt>
                <c:pt idx="11">
                  <c:v>1125.45</c:v>
                </c:pt>
                <c:pt idx="12">
                  <c:v>1127.53</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Tunja!$F$14:$R$14</c:f>
              <c:numCache>
                <c:formatCode>0.0</c:formatCode>
                <c:ptCount val="13"/>
                <c:pt idx="0">
                  <c:v>1050.6199999999999</c:v>
                </c:pt>
                <c:pt idx="1">
                  <c:v>1044.92</c:v>
                </c:pt>
                <c:pt idx="2">
                  <c:v>1355.5</c:v>
                </c:pt>
                <c:pt idx="3">
                  <c:v>1368.22</c:v>
                </c:pt>
                <c:pt idx="4">
                  <c:v>1383.75</c:v>
                </c:pt>
                <c:pt idx="5">
                  <c:v>1391.05</c:v>
                </c:pt>
                <c:pt idx="6">
                  <c:v>1400.22</c:v>
                </c:pt>
                <c:pt idx="7">
                  <c:v>1404.71</c:v>
                </c:pt>
                <c:pt idx="8">
                  <c:v>1406.21</c:v>
                </c:pt>
                <c:pt idx="9">
                  <c:v>1410.05</c:v>
                </c:pt>
                <c:pt idx="10">
                  <c:v>1412.67</c:v>
                </c:pt>
                <c:pt idx="11">
                  <c:v>1417.25</c:v>
                </c:pt>
                <c:pt idx="12">
                  <c:v>1419.87</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Tunja!$F$15:$R$15</c:f>
              <c:numCache>
                <c:formatCode>0.0</c:formatCode>
                <c:ptCount val="13"/>
                <c:pt idx="0">
                  <c:v>1858.88</c:v>
                </c:pt>
                <c:pt idx="1">
                  <c:v>1858.88</c:v>
                </c:pt>
                <c:pt idx="2">
                  <c:v>2456.4</c:v>
                </c:pt>
                <c:pt idx="3">
                  <c:v>2433.42</c:v>
                </c:pt>
                <c:pt idx="4">
                  <c:v>2217.42</c:v>
                </c:pt>
                <c:pt idx="5">
                  <c:v>2467.39</c:v>
                </c:pt>
                <c:pt idx="6">
                  <c:v>2428.83</c:v>
                </c:pt>
                <c:pt idx="7">
                  <c:v>2327.14</c:v>
                </c:pt>
                <c:pt idx="8">
                  <c:v>2298.88</c:v>
                </c:pt>
                <c:pt idx="9">
                  <c:v>2298.88</c:v>
                </c:pt>
                <c:pt idx="10">
                  <c:v>2246.67</c:v>
                </c:pt>
                <c:pt idx="11">
                  <c:v>2246.67</c:v>
                </c:pt>
                <c:pt idx="12">
                  <c:v>2374.59</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Tunja!$F$16:$R$16</c:f>
              <c:numCache>
                <c:formatCode>0.0</c:formatCode>
                <c:ptCount val="13"/>
                <c:pt idx="0">
                  <c:v>2230.6559999999999</c:v>
                </c:pt>
                <c:pt idx="1">
                  <c:v>2230.6559999999999</c:v>
                </c:pt>
                <c:pt idx="2">
                  <c:v>2947.68</c:v>
                </c:pt>
                <c:pt idx="3">
                  <c:v>2920.1039999999998</c:v>
                </c:pt>
                <c:pt idx="4">
                  <c:v>2660.904</c:v>
                </c:pt>
                <c:pt idx="5">
                  <c:v>2960.8679999999999</c:v>
                </c:pt>
                <c:pt idx="6">
                  <c:v>2914.596</c:v>
                </c:pt>
                <c:pt idx="7">
                  <c:v>2792.5679999999998</c:v>
                </c:pt>
                <c:pt idx="8">
                  <c:v>2758.6559999999999</c:v>
                </c:pt>
                <c:pt idx="9">
                  <c:v>2758.6559999999999</c:v>
                </c:pt>
                <c:pt idx="10">
                  <c:v>2696.0039999999999</c:v>
                </c:pt>
                <c:pt idx="11">
                  <c:v>2696.0039999999999</c:v>
                </c:pt>
                <c:pt idx="12">
                  <c:v>2849.5080000000003</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Cusiana'!$F$13:$R$13</c:f>
              <c:numCache>
                <c:formatCode>0.0</c:formatCode>
                <c:ptCount val="13"/>
                <c:pt idx="0">
                  <c:v>614.75</c:v>
                </c:pt>
                <c:pt idx="1">
                  <c:v>616.41999999999996</c:v>
                </c:pt>
                <c:pt idx="2">
                  <c:v>619.24</c:v>
                </c:pt>
                <c:pt idx="3">
                  <c:v>625.04</c:v>
                </c:pt>
                <c:pt idx="4">
                  <c:v>632.14</c:v>
                </c:pt>
                <c:pt idx="5">
                  <c:v>635.47</c:v>
                </c:pt>
                <c:pt idx="6">
                  <c:v>639.66</c:v>
                </c:pt>
                <c:pt idx="7">
                  <c:v>641.71</c:v>
                </c:pt>
                <c:pt idx="8">
                  <c:v>642.39</c:v>
                </c:pt>
                <c:pt idx="9">
                  <c:v>644.14</c:v>
                </c:pt>
                <c:pt idx="10">
                  <c:v>645.34</c:v>
                </c:pt>
                <c:pt idx="11">
                  <c:v>647.42999999999995</c:v>
                </c:pt>
                <c:pt idx="12">
                  <c:v>648.63</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Cusiana'!$F$14:$R$14</c:f>
              <c:numCache>
                <c:formatCode>0.0</c:formatCode>
                <c:ptCount val="13"/>
                <c:pt idx="0">
                  <c:v>749.32</c:v>
                </c:pt>
                <c:pt idx="1">
                  <c:v>751.35</c:v>
                </c:pt>
                <c:pt idx="2">
                  <c:v>754.79</c:v>
                </c:pt>
                <c:pt idx="3">
                  <c:v>761.86</c:v>
                </c:pt>
                <c:pt idx="4">
                  <c:v>770.52</c:v>
                </c:pt>
                <c:pt idx="5">
                  <c:v>774.58</c:v>
                </c:pt>
                <c:pt idx="6">
                  <c:v>779.69</c:v>
                </c:pt>
                <c:pt idx="7">
                  <c:v>782.19</c:v>
                </c:pt>
                <c:pt idx="8">
                  <c:v>783.02</c:v>
                </c:pt>
                <c:pt idx="9">
                  <c:v>785.16</c:v>
                </c:pt>
                <c:pt idx="10">
                  <c:v>786.62</c:v>
                </c:pt>
                <c:pt idx="11">
                  <c:v>789.17</c:v>
                </c:pt>
                <c:pt idx="12">
                  <c:v>790.63</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Cusiana'!$F$15:$R$15</c:f>
              <c:numCache>
                <c:formatCode>0.0</c:formatCode>
                <c:ptCount val="13"/>
                <c:pt idx="0">
                  <c:v>795.29</c:v>
                </c:pt>
                <c:pt idx="1">
                  <c:v>770.63</c:v>
                </c:pt>
                <c:pt idx="2">
                  <c:v>822.7</c:v>
                </c:pt>
                <c:pt idx="3">
                  <c:v>822.6</c:v>
                </c:pt>
                <c:pt idx="4">
                  <c:v>787.81</c:v>
                </c:pt>
                <c:pt idx="5">
                  <c:v>750.67</c:v>
                </c:pt>
                <c:pt idx="6">
                  <c:v>780.94</c:v>
                </c:pt>
                <c:pt idx="7">
                  <c:v>793.36</c:v>
                </c:pt>
                <c:pt idx="8">
                  <c:v>801.92</c:v>
                </c:pt>
                <c:pt idx="9">
                  <c:v>843.54</c:v>
                </c:pt>
                <c:pt idx="10">
                  <c:v>797.48</c:v>
                </c:pt>
                <c:pt idx="11">
                  <c:v>819.59</c:v>
                </c:pt>
                <c:pt idx="12">
                  <c:v>813.87</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Cusiana'!$F$16:$R$16</c:f>
              <c:numCache>
                <c:formatCode>0.0</c:formatCode>
                <c:ptCount val="13"/>
                <c:pt idx="0">
                  <c:v>954.34799999999996</c:v>
                </c:pt>
                <c:pt idx="1">
                  <c:v>924.75599999999997</c:v>
                </c:pt>
                <c:pt idx="2">
                  <c:v>987.24</c:v>
                </c:pt>
                <c:pt idx="3">
                  <c:v>987.12</c:v>
                </c:pt>
                <c:pt idx="4">
                  <c:v>945.37199999999984</c:v>
                </c:pt>
                <c:pt idx="5">
                  <c:v>900.80399999999997</c:v>
                </c:pt>
                <c:pt idx="6">
                  <c:v>937.12800000000004</c:v>
                </c:pt>
                <c:pt idx="7">
                  <c:v>952.03199999999993</c:v>
                </c:pt>
                <c:pt idx="8">
                  <c:v>962.30399999999986</c:v>
                </c:pt>
                <c:pt idx="9">
                  <c:v>1012.2479999999999</c:v>
                </c:pt>
                <c:pt idx="10">
                  <c:v>956.976</c:v>
                </c:pt>
                <c:pt idx="11">
                  <c:v>983.50800000000004</c:v>
                </c:pt>
                <c:pt idx="12">
                  <c:v>976.64400000000001</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Cusiana'!$F$5:$R$5</c:f>
              <c:numCache>
                <c:formatCode>0.0</c:formatCode>
                <c:ptCount val="13"/>
                <c:pt idx="0">
                  <c:v>210.99</c:v>
                </c:pt>
                <c:pt idx="1">
                  <c:v>177.67</c:v>
                </c:pt>
                <c:pt idx="2">
                  <c:v>226.58</c:v>
                </c:pt>
                <c:pt idx="3">
                  <c:v>217.7</c:v>
                </c:pt>
                <c:pt idx="4">
                  <c:v>187.26</c:v>
                </c:pt>
                <c:pt idx="5">
                  <c:v>147.5</c:v>
                </c:pt>
                <c:pt idx="6">
                  <c:v>186.12</c:v>
                </c:pt>
                <c:pt idx="7">
                  <c:v>203.22</c:v>
                </c:pt>
                <c:pt idx="8">
                  <c:v>214.8</c:v>
                </c:pt>
                <c:pt idx="9">
                  <c:v>254.96</c:v>
                </c:pt>
                <c:pt idx="10">
                  <c:v>208.78</c:v>
                </c:pt>
                <c:pt idx="11">
                  <c:v>226.32</c:v>
                </c:pt>
                <c:pt idx="12">
                  <c:v>229.87</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Cusiana'!$F$6:$R$6</c:f>
              <c:numCache>
                <c:formatCode>0.0</c:formatCode>
                <c:ptCount val="13"/>
                <c:pt idx="0">
                  <c:v>83.64</c:v>
                </c:pt>
                <c:pt idx="1">
                  <c:v>83.64</c:v>
                </c:pt>
                <c:pt idx="2">
                  <c:v>78.87</c:v>
                </c:pt>
                <c:pt idx="3">
                  <c:v>84.97</c:v>
                </c:pt>
                <c:pt idx="4">
                  <c:v>81.760000000000005</c:v>
                </c:pt>
                <c:pt idx="5">
                  <c:v>86.51</c:v>
                </c:pt>
                <c:pt idx="6">
                  <c:v>82.41</c:v>
                </c:pt>
                <c:pt idx="7">
                  <c:v>81.61</c:v>
                </c:pt>
                <c:pt idx="8">
                  <c:v>83.93</c:v>
                </c:pt>
                <c:pt idx="9">
                  <c:v>80.78</c:v>
                </c:pt>
                <c:pt idx="10">
                  <c:v>79.599999999999994</c:v>
                </c:pt>
                <c:pt idx="11">
                  <c:v>82.66</c:v>
                </c:pt>
                <c:pt idx="12">
                  <c:v>79.739999999999995</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Cusiana'!$F$7:$R$7</c:f>
              <c:numCache>
                <c:formatCode>0.0</c:formatCode>
                <c:ptCount val="13"/>
                <c:pt idx="0">
                  <c:v>499.1</c:v>
                </c:pt>
                <c:pt idx="1">
                  <c:v>505.36</c:v>
                </c:pt>
                <c:pt idx="2">
                  <c:v>509.16</c:v>
                </c:pt>
                <c:pt idx="3">
                  <c:v>511.4</c:v>
                </c:pt>
                <c:pt idx="4">
                  <c:v>510.26</c:v>
                </c:pt>
                <c:pt idx="5">
                  <c:v>508.98</c:v>
                </c:pt>
                <c:pt idx="6">
                  <c:v>508.93</c:v>
                </c:pt>
                <c:pt idx="7">
                  <c:v>504.36</c:v>
                </c:pt>
                <c:pt idx="8">
                  <c:v>500.59</c:v>
                </c:pt>
                <c:pt idx="9">
                  <c:v>503.1</c:v>
                </c:pt>
                <c:pt idx="10">
                  <c:v>505.01</c:v>
                </c:pt>
                <c:pt idx="11">
                  <c:v>506.5</c:v>
                </c:pt>
                <c:pt idx="12">
                  <c:v>502.01</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'Yopal Gases del Cusiana'!$F$8:$R$8</c:f>
              <c:numCache>
                <c:formatCode>0.0</c:formatCode>
                <c:ptCount val="13"/>
                <c:pt idx="0">
                  <c:v>795.29</c:v>
                </c:pt>
                <c:pt idx="1">
                  <c:v>770.63</c:v>
                </c:pt>
                <c:pt idx="2">
                  <c:v>822.7</c:v>
                </c:pt>
                <c:pt idx="3">
                  <c:v>822.6</c:v>
                </c:pt>
                <c:pt idx="4">
                  <c:v>787.81</c:v>
                </c:pt>
                <c:pt idx="5">
                  <c:v>750.67</c:v>
                </c:pt>
                <c:pt idx="6">
                  <c:v>780.94</c:v>
                </c:pt>
                <c:pt idx="7">
                  <c:v>793.36</c:v>
                </c:pt>
                <c:pt idx="8">
                  <c:v>801.92</c:v>
                </c:pt>
                <c:pt idx="9">
                  <c:v>843.54</c:v>
                </c:pt>
                <c:pt idx="10">
                  <c:v>797.48</c:v>
                </c:pt>
                <c:pt idx="11">
                  <c:v>819.59</c:v>
                </c:pt>
                <c:pt idx="12">
                  <c:v>813.87</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Armenia!$F$13:$R$13</c:f>
              <c:numCache>
                <c:formatCode>0.0</c:formatCode>
                <c:ptCount val="13"/>
                <c:pt idx="0">
                  <c:v>1450.36</c:v>
                </c:pt>
                <c:pt idx="1">
                  <c:v>1454.3</c:v>
                </c:pt>
                <c:pt idx="2">
                  <c:v>1535.99</c:v>
                </c:pt>
                <c:pt idx="3">
                  <c:v>1550.44</c:v>
                </c:pt>
                <c:pt idx="4">
                  <c:v>1568.04</c:v>
                </c:pt>
                <c:pt idx="5">
                  <c:v>1576.2</c:v>
                </c:pt>
                <c:pt idx="6">
                  <c:v>1586.6</c:v>
                </c:pt>
                <c:pt idx="7">
                  <c:v>1591.68</c:v>
                </c:pt>
                <c:pt idx="8">
                  <c:v>1593.27</c:v>
                </c:pt>
                <c:pt idx="9">
                  <c:v>1597.73</c:v>
                </c:pt>
                <c:pt idx="10">
                  <c:v>1600.77</c:v>
                </c:pt>
                <c:pt idx="11">
                  <c:v>1605.89</c:v>
                </c:pt>
                <c:pt idx="12">
                  <c:v>1608.78</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Armenia!$F$14:$R$14</c:f>
              <c:numCache>
                <c:formatCode>0.0</c:formatCode>
                <c:ptCount val="13"/>
                <c:pt idx="0">
                  <c:v>1811.7</c:v>
                </c:pt>
                <c:pt idx="1">
                  <c:v>1816.61</c:v>
                </c:pt>
                <c:pt idx="2">
                  <c:v>1918.54</c:v>
                </c:pt>
                <c:pt idx="3">
                  <c:v>1936.59</c:v>
                </c:pt>
                <c:pt idx="4">
                  <c:v>1958.57</c:v>
                </c:pt>
                <c:pt idx="5">
                  <c:v>1968.75</c:v>
                </c:pt>
                <c:pt idx="6">
                  <c:v>1981.75</c:v>
                </c:pt>
                <c:pt idx="7">
                  <c:v>1988.09</c:v>
                </c:pt>
                <c:pt idx="8">
                  <c:v>1990.08</c:v>
                </c:pt>
                <c:pt idx="9">
                  <c:v>1995.65</c:v>
                </c:pt>
                <c:pt idx="10">
                  <c:v>1999.44</c:v>
                </c:pt>
                <c:pt idx="11">
                  <c:v>2005.84</c:v>
                </c:pt>
                <c:pt idx="12">
                  <c:v>2009.45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Armenia!$F$15:$R$15</c:f>
              <c:numCache>
                <c:formatCode>0.0</c:formatCode>
                <c:ptCount val="13"/>
                <c:pt idx="0">
                  <c:v>2825.94616</c:v>
                </c:pt>
                <c:pt idx="1">
                  <c:v>2825.94616</c:v>
                </c:pt>
                <c:pt idx="2">
                  <c:v>2780.7824000000001</c:v>
                </c:pt>
                <c:pt idx="3">
                  <c:v>3506.46</c:v>
                </c:pt>
                <c:pt idx="4">
                  <c:v>3367</c:v>
                </c:pt>
                <c:pt idx="5">
                  <c:v>3324.11391</c:v>
                </c:pt>
                <c:pt idx="6">
                  <c:v>3369.2992100000001</c:v>
                </c:pt>
                <c:pt idx="7">
                  <c:v>0</c:v>
                </c:pt>
                <c:pt idx="8">
                  <c:v>3326.0531700000001</c:v>
                </c:pt>
                <c:pt idx="9">
                  <c:v>3280.5430999999999</c:v>
                </c:pt>
                <c:pt idx="10">
                  <c:v>3248.9755</c:v>
                </c:pt>
                <c:pt idx="11">
                  <c:v>3159.5803900000001</c:v>
                </c:pt>
                <c:pt idx="12">
                  <c:v>3096.7220499999999</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Armenia!$F$16:$R$16</c:f>
              <c:numCache>
                <c:formatCode>0.0</c:formatCode>
                <c:ptCount val="13"/>
                <c:pt idx="0">
                  <c:v>3391.1353919999997</c:v>
                </c:pt>
                <c:pt idx="1">
                  <c:v>3391.1353919999997</c:v>
                </c:pt>
                <c:pt idx="2">
                  <c:v>3336.9388800000002</c:v>
                </c:pt>
                <c:pt idx="3">
                  <c:v>4207.7519999999995</c:v>
                </c:pt>
                <c:pt idx="4">
                  <c:v>4040.3999999999996</c:v>
                </c:pt>
                <c:pt idx="5">
                  <c:v>3988.9366919999998</c:v>
                </c:pt>
                <c:pt idx="6">
                  <c:v>4043.159052</c:v>
                </c:pt>
                <c:pt idx="7">
                  <c:v>0</c:v>
                </c:pt>
                <c:pt idx="8">
                  <c:v>3991.2638040000002</c:v>
                </c:pt>
                <c:pt idx="9">
                  <c:v>3936.6517199999998</c:v>
                </c:pt>
                <c:pt idx="10">
                  <c:v>3714.0206899999998</c:v>
                </c:pt>
                <c:pt idx="11">
                  <c:v>3714.0206899999998</c:v>
                </c:pt>
                <c:pt idx="12">
                  <c:v>3714.0206899999998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Barranquilla!$F$5:$R$5</c:f>
              <c:numCache>
                <c:formatCode>0.0</c:formatCode>
                <c:ptCount val="13"/>
                <c:pt idx="0">
                  <c:v>1741</c:v>
                </c:pt>
                <c:pt idx="1">
                  <c:v>1685</c:v>
                </c:pt>
                <c:pt idx="2">
                  <c:v>1886</c:v>
                </c:pt>
                <c:pt idx="3">
                  <c:v>1793</c:v>
                </c:pt>
                <c:pt idx="4">
                  <c:v>1720</c:v>
                </c:pt>
                <c:pt idx="5">
                  <c:v>1918</c:v>
                </c:pt>
                <c:pt idx="6">
                  <c:v>1789</c:v>
                </c:pt>
                <c:pt idx="7">
                  <c:v>1835</c:v>
                </c:pt>
                <c:pt idx="8">
                  <c:v>1774</c:v>
                </c:pt>
                <c:pt idx="9">
                  <c:v>1785</c:v>
                </c:pt>
                <c:pt idx="10">
                  <c:v>1780</c:v>
                </c:pt>
                <c:pt idx="11">
                  <c:v>1764</c:v>
                </c:pt>
                <c:pt idx="12">
                  <c:v>1736</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Barranquilla!$F$6:$R$6</c:f>
              <c:numCache>
                <c:formatCode>0.0</c:formatCode>
                <c:ptCount val="13"/>
                <c:pt idx="0">
                  <c:v>438</c:v>
                </c:pt>
                <c:pt idx="1">
                  <c:v>436</c:v>
                </c:pt>
                <c:pt idx="2">
                  <c:v>400</c:v>
                </c:pt>
                <c:pt idx="3">
                  <c:v>400</c:v>
                </c:pt>
                <c:pt idx="4">
                  <c:v>348</c:v>
                </c:pt>
                <c:pt idx="5">
                  <c:v>384</c:v>
                </c:pt>
                <c:pt idx="6">
                  <c:v>385</c:v>
                </c:pt>
                <c:pt idx="7">
                  <c:v>376</c:v>
                </c:pt>
                <c:pt idx="8">
                  <c:v>387</c:v>
                </c:pt>
                <c:pt idx="9">
                  <c:v>421</c:v>
                </c:pt>
                <c:pt idx="10">
                  <c:v>370</c:v>
                </c:pt>
                <c:pt idx="11">
                  <c:v>378</c:v>
                </c:pt>
                <c:pt idx="12">
                  <c:v>388</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Barranquilla!$F$7:$R$7</c:f>
              <c:numCache>
                <c:formatCode>0.0</c:formatCode>
                <c:ptCount val="13"/>
                <c:pt idx="0">
                  <c:v>708.16</c:v>
                </c:pt>
                <c:pt idx="1">
                  <c:v>712.56</c:v>
                </c:pt>
                <c:pt idx="2">
                  <c:v>716.44</c:v>
                </c:pt>
                <c:pt idx="3">
                  <c:v>719.77</c:v>
                </c:pt>
                <c:pt idx="4">
                  <c:v>723.89</c:v>
                </c:pt>
                <c:pt idx="5">
                  <c:v>740.49</c:v>
                </c:pt>
                <c:pt idx="6">
                  <c:v>741.85</c:v>
                </c:pt>
                <c:pt idx="7">
                  <c:v>737.56</c:v>
                </c:pt>
                <c:pt idx="8">
                  <c:v>734.34</c:v>
                </c:pt>
                <c:pt idx="9">
                  <c:v>736.76</c:v>
                </c:pt>
                <c:pt idx="10">
                  <c:v>738.3</c:v>
                </c:pt>
                <c:pt idx="11">
                  <c:v>739.52</c:v>
                </c:pt>
                <c:pt idx="12">
                  <c:v>736.51</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Barranquilla!$F$8:$R$8</c:f>
              <c:numCache>
                <c:formatCode>0.0</c:formatCode>
                <c:ptCount val="13"/>
                <c:pt idx="0">
                  <c:v>2976.84</c:v>
                </c:pt>
                <c:pt idx="1">
                  <c:v>2921.92</c:v>
                </c:pt>
                <c:pt idx="2">
                  <c:v>3091.07</c:v>
                </c:pt>
                <c:pt idx="3">
                  <c:v>2996.48</c:v>
                </c:pt>
                <c:pt idx="4">
                  <c:v>2872.33</c:v>
                </c:pt>
                <c:pt idx="5">
                  <c:v>3130.78</c:v>
                </c:pt>
                <c:pt idx="6">
                  <c:v>3005.08</c:v>
                </c:pt>
                <c:pt idx="7">
                  <c:v>3035.85</c:v>
                </c:pt>
                <c:pt idx="8">
                  <c:v>2995.97</c:v>
                </c:pt>
                <c:pt idx="9">
                  <c:v>3044.41</c:v>
                </c:pt>
                <c:pt idx="10">
                  <c:v>2986.94</c:v>
                </c:pt>
                <c:pt idx="11">
                  <c:v>2980.77</c:v>
                </c:pt>
                <c:pt idx="12">
                  <c:v>2961.04</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Barranquilla!$F$9:$R$9</c:f>
              <c:numCache>
                <c:formatCode>0.0</c:formatCode>
                <c:ptCount val="13"/>
                <c:pt idx="0">
                  <c:v>4952</c:v>
                </c:pt>
                <c:pt idx="1">
                  <c:v>4959</c:v>
                </c:pt>
                <c:pt idx="2">
                  <c:v>4976</c:v>
                </c:pt>
                <c:pt idx="3">
                  <c:v>5016</c:v>
                </c:pt>
                <c:pt idx="4">
                  <c:v>5067</c:v>
                </c:pt>
                <c:pt idx="5">
                  <c:v>5087</c:v>
                </c:pt>
                <c:pt idx="6">
                  <c:v>5114</c:v>
                </c:pt>
                <c:pt idx="7">
                  <c:v>5124</c:v>
                </c:pt>
                <c:pt idx="8">
                  <c:v>5123</c:v>
                </c:pt>
                <c:pt idx="9">
                  <c:v>5131</c:v>
                </c:pt>
                <c:pt idx="10">
                  <c:v>5134</c:v>
                </c:pt>
                <c:pt idx="11">
                  <c:v>5144</c:v>
                </c:pt>
                <c:pt idx="12">
                  <c:v>5147</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Barranquilla!$F$13:$R$13</c:f>
              <c:numCache>
                <c:formatCode>0.0</c:formatCode>
                <c:ptCount val="13"/>
                <c:pt idx="0">
                  <c:v>1365.93</c:v>
                </c:pt>
                <c:pt idx="1">
                  <c:v>1342.52</c:v>
                </c:pt>
                <c:pt idx="2">
                  <c:v>1416.46</c:v>
                </c:pt>
                <c:pt idx="3">
                  <c:v>1429.76</c:v>
                </c:pt>
                <c:pt idx="4">
                  <c:v>1445.99</c:v>
                </c:pt>
                <c:pt idx="5">
                  <c:v>1453.62</c:v>
                </c:pt>
                <c:pt idx="6">
                  <c:v>1463.2</c:v>
                </c:pt>
                <c:pt idx="7">
                  <c:v>1467.89</c:v>
                </c:pt>
                <c:pt idx="8">
                  <c:v>1469.45</c:v>
                </c:pt>
                <c:pt idx="9">
                  <c:v>1473.46</c:v>
                </c:pt>
                <c:pt idx="10">
                  <c:v>1476.2</c:v>
                </c:pt>
                <c:pt idx="11">
                  <c:v>1480.99</c:v>
                </c:pt>
                <c:pt idx="12">
                  <c:v>1483.73</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Barranquilla!$F$14:$R$14</c:f>
              <c:numCache>
                <c:formatCode>0.0</c:formatCode>
                <c:ptCount val="13"/>
                <c:pt idx="0">
                  <c:v>1714.64</c:v>
                </c:pt>
                <c:pt idx="1">
                  <c:v>1684.5</c:v>
                </c:pt>
                <c:pt idx="2">
                  <c:v>1778.19</c:v>
                </c:pt>
                <c:pt idx="3">
                  <c:v>1794.88</c:v>
                </c:pt>
                <c:pt idx="4">
                  <c:v>1815.26</c:v>
                </c:pt>
                <c:pt idx="5">
                  <c:v>1824.83</c:v>
                </c:pt>
                <c:pt idx="6">
                  <c:v>1836.86</c:v>
                </c:pt>
                <c:pt idx="7">
                  <c:v>1842.75</c:v>
                </c:pt>
                <c:pt idx="8">
                  <c:v>1844.72</c:v>
                </c:pt>
                <c:pt idx="9">
                  <c:v>1849.75</c:v>
                </c:pt>
                <c:pt idx="10">
                  <c:v>1853.18</c:v>
                </c:pt>
                <c:pt idx="11">
                  <c:v>1859.2</c:v>
                </c:pt>
                <c:pt idx="12">
                  <c:v>1862.63</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Barranquilla!$F$15:$R$15</c:f>
              <c:numCache>
                <c:formatCode>0.0</c:formatCode>
                <c:ptCount val="13"/>
                <c:pt idx="0">
                  <c:v>2976.84</c:v>
                </c:pt>
                <c:pt idx="1">
                  <c:v>2976.84</c:v>
                </c:pt>
                <c:pt idx="2">
                  <c:v>2921.92</c:v>
                </c:pt>
                <c:pt idx="3">
                  <c:v>3091.07</c:v>
                </c:pt>
                <c:pt idx="4">
                  <c:v>2996.48</c:v>
                </c:pt>
                <c:pt idx="5">
                  <c:v>2872.33</c:v>
                </c:pt>
                <c:pt idx="6">
                  <c:v>3130.78</c:v>
                </c:pt>
                <c:pt idx="7">
                  <c:v>3005.08</c:v>
                </c:pt>
                <c:pt idx="8">
                  <c:v>2995.97</c:v>
                </c:pt>
                <c:pt idx="9">
                  <c:v>3044.41</c:v>
                </c:pt>
                <c:pt idx="10">
                  <c:v>2986.94</c:v>
                </c:pt>
                <c:pt idx="11">
                  <c:v>2980.77</c:v>
                </c:pt>
                <c:pt idx="12">
                  <c:v>2961.04</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Barranquilla!$F$16:$R$16</c:f>
              <c:numCache>
                <c:formatCode>0.0</c:formatCode>
                <c:ptCount val="13"/>
                <c:pt idx="0">
                  <c:v>3572.2080000000001</c:v>
                </c:pt>
                <c:pt idx="1">
                  <c:v>3572.2080000000001</c:v>
                </c:pt>
                <c:pt idx="2">
                  <c:v>3506.3040000000001</c:v>
                </c:pt>
                <c:pt idx="3">
                  <c:v>3709.2840000000001</c:v>
                </c:pt>
                <c:pt idx="4">
                  <c:v>3595.7759999999998</c:v>
                </c:pt>
                <c:pt idx="5">
                  <c:v>3446.7959999999998</c:v>
                </c:pt>
                <c:pt idx="6">
                  <c:v>3756.9360000000001</c:v>
                </c:pt>
                <c:pt idx="7">
                  <c:v>3606.096</c:v>
                </c:pt>
                <c:pt idx="8">
                  <c:v>3595.1639999999998</c:v>
                </c:pt>
                <c:pt idx="9">
                  <c:v>3653.2919999999999</c:v>
                </c:pt>
                <c:pt idx="10">
                  <c:v>3584.328</c:v>
                </c:pt>
                <c:pt idx="11">
                  <c:v>3576.924</c:v>
                </c:pt>
                <c:pt idx="12">
                  <c:v>3553.248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Vanti'!$F$5:$R$5</c:f>
              <c:numCache>
                <c:formatCode>0.0</c:formatCode>
                <c:ptCount val="13"/>
                <c:pt idx="0">
                  <c:v>1151.9100000000001</c:v>
                </c:pt>
                <c:pt idx="1">
                  <c:v>1289.55</c:v>
                </c:pt>
                <c:pt idx="2">
                  <c:v>1844.46</c:v>
                </c:pt>
                <c:pt idx="3">
                  <c:v>1604.97</c:v>
                </c:pt>
                <c:pt idx="4">
                  <c:v>1692.63</c:v>
                </c:pt>
                <c:pt idx="5">
                  <c:v>1708.93</c:v>
                </c:pt>
                <c:pt idx="6">
                  <c:v>1654.66</c:v>
                </c:pt>
                <c:pt idx="7">
                  <c:v>1500.23</c:v>
                </c:pt>
                <c:pt idx="8">
                  <c:v>1450.65</c:v>
                </c:pt>
                <c:pt idx="9">
                  <c:v>1496.13</c:v>
                </c:pt>
                <c:pt idx="10">
                  <c:v>1478.84</c:v>
                </c:pt>
                <c:pt idx="11">
                  <c:v>1438.91</c:v>
                </c:pt>
                <c:pt idx="12">
                  <c:v>1324.73</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Vanti'!$F$6:$R$6</c:f>
              <c:numCache>
                <c:formatCode>0.0</c:formatCode>
                <c:ptCount val="13"/>
                <c:pt idx="0">
                  <c:v>548.47</c:v>
                </c:pt>
                <c:pt idx="1">
                  <c:v>514.91999999999996</c:v>
                </c:pt>
                <c:pt idx="2">
                  <c:v>817.62</c:v>
                </c:pt>
                <c:pt idx="3">
                  <c:v>526.97</c:v>
                </c:pt>
                <c:pt idx="4">
                  <c:v>573.01</c:v>
                </c:pt>
                <c:pt idx="5">
                  <c:v>490.95</c:v>
                </c:pt>
                <c:pt idx="6">
                  <c:v>530.51</c:v>
                </c:pt>
                <c:pt idx="7">
                  <c:v>527.87</c:v>
                </c:pt>
                <c:pt idx="8">
                  <c:v>672.27</c:v>
                </c:pt>
                <c:pt idx="9">
                  <c:v>541.92999999999995</c:v>
                </c:pt>
                <c:pt idx="10">
                  <c:v>583.64</c:v>
                </c:pt>
                <c:pt idx="11">
                  <c:v>632.88</c:v>
                </c:pt>
                <c:pt idx="12">
                  <c:v>582.57000000000005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Vanti'!$F$7:$R$7</c:f>
              <c:numCache>
                <c:formatCode>0.0</c:formatCode>
                <c:ptCount val="13"/>
                <c:pt idx="0">
                  <c:v>529.41279999999995</c:v>
                </c:pt>
                <c:pt idx="1">
                  <c:v>538.49122999999997</c:v>
                </c:pt>
                <c:pt idx="2">
                  <c:v>542.53731000000005</c:v>
                </c:pt>
                <c:pt idx="3">
                  <c:v>544.92999999999995</c:v>
                </c:pt>
                <c:pt idx="4">
                  <c:v>545.20000000000005</c:v>
                </c:pt>
                <c:pt idx="5">
                  <c:v>544.13</c:v>
                </c:pt>
                <c:pt idx="6">
                  <c:v>544.08000000000004</c:v>
                </c:pt>
                <c:pt idx="7">
                  <c:v>537.48</c:v>
                </c:pt>
                <c:pt idx="8">
                  <c:v>533.47</c:v>
                </c:pt>
                <c:pt idx="9">
                  <c:v>536.14</c:v>
                </c:pt>
                <c:pt idx="10">
                  <c:v>538.52</c:v>
                </c:pt>
                <c:pt idx="11">
                  <c:v>460.61</c:v>
                </c:pt>
                <c:pt idx="12">
                  <c:v>524.59</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Vanti'!$F$8:$R$8</c:f>
              <c:numCache>
                <c:formatCode>0.0</c:formatCode>
                <c:ptCount val="13"/>
                <c:pt idx="0">
                  <c:v>2362.4699999999998</c:v>
                </c:pt>
                <c:pt idx="1">
                  <c:v>2479.9299999999998</c:v>
                </c:pt>
                <c:pt idx="2">
                  <c:v>3370.88</c:v>
                </c:pt>
                <c:pt idx="3">
                  <c:v>2825.91</c:v>
                </c:pt>
                <c:pt idx="4">
                  <c:v>2942.88</c:v>
                </c:pt>
                <c:pt idx="5">
                  <c:v>2894.71</c:v>
                </c:pt>
                <c:pt idx="6">
                  <c:v>2880.54</c:v>
                </c:pt>
                <c:pt idx="7">
                  <c:v>2710.04</c:v>
                </c:pt>
                <c:pt idx="8">
                  <c:v>2803.53</c:v>
                </c:pt>
                <c:pt idx="9">
                  <c:v>2718.81</c:v>
                </c:pt>
                <c:pt idx="10">
                  <c:v>2747.85</c:v>
                </c:pt>
                <c:pt idx="11">
                  <c:v>2741.69</c:v>
                </c:pt>
                <c:pt idx="12">
                  <c:v>2570.5</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pt idx="12">
                  <c:v>45962</c:v>
                </c:pt>
              </c:numCache>
            </c:numRef>
          </c:cat>
          <c:val>
            <c:numRef>
              <c:f>'Bogotá Vanti'!$F$9:$R$9</c:f>
              <c:numCache>
                <c:formatCode>0.0</c:formatCode>
                <c:ptCount val="13"/>
                <c:pt idx="0">
                  <c:v>4034</c:v>
                </c:pt>
                <c:pt idx="1">
                  <c:v>4029</c:v>
                </c:pt>
                <c:pt idx="2">
                  <c:v>4043</c:v>
                </c:pt>
                <c:pt idx="3">
                  <c:v>4076</c:v>
                </c:pt>
                <c:pt idx="4">
                  <c:v>4117</c:v>
                </c:pt>
                <c:pt idx="5">
                  <c:v>4133</c:v>
                </c:pt>
                <c:pt idx="6">
                  <c:v>4155</c:v>
                </c:pt>
                <c:pt idx="7">
                  <c:v>4164</c:v>
                </c:pt>
                <c:pt idx="8">
                  <c:v>4163</c:v>
                </c:pt>
                <c:pt idx="9">
                  <c:v>4169</c:v>
                </c:pt>
                <c:pt idx="10">
                  <c:v>4171</c:v>
                </c:pt>
                <c:pt idx="11">
                  <c:v>4180</c:v>
                </c:pt>
                <c:pt idx="12">
                  <c:v>4182</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1514929</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C313" workbookViewId="0">
      <selection activeCell="K323" sqref="K323"/>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6" t="s">
        <v>90</v>
      </c>
      <c r="D3" s="97"/>
      <c r="E3" s="97"/>
      <c r="F3" s="97"/>
      <c r="G3" s="97"/>
      <c r="H3" s="97"/>
      <c r="I3" s="98"/>
      <c r="J3" s="10"/>
      <c r="K3" s="10"/>
    </row>
    <row r="4" spans="1:11" ht="26.25" customHeight="1" thickBot="1">
      <c r="A4" s="10"/>
      <c r="B4" s="10"/>
      <c r="C4" s="99"/>
      <c r="D4" s="100"/>
      <c r="E4" s="100"/>
      <c r="F4" s="100"/>
      <c r="G4" s="100"/>
      <c r="H4" s="100"/>
      <c r="I4" s="101"/>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2" t="s">
        <v>61</v>
      </c>
      <c r="D22" s="103"/>
      <c r="E22" s="103"/>
      <c r="F22" s="103"/>
      <c r="G22" s="103"/>
      <c r="H22" s="103"/>
      <c r="I22" s="104"/>
    </row>
    <row r="23" spans="3:9" ht="3" customHeight="1" thickBot="1"/>
    <row r="24" spans="3:9" ht="45.6" customHeight="1" thickBot="1">
      <c r="C24" s="102" t="s">
        <v>89</v>
      </c>
      <c r="D24" s="103"/>
      <c r="E24" s="103"/>
      <c r="F24" s="103"/>
      <c r="G24" s="103"/>
      <c r="H24" s="103"/>
      <c r="I24" s="104"/>
    </row>
    <row r="25" spans="3:9" ht="7.5" customHeight="1" thickBot="1"/>
    <row r="26" spans="3:9" ht="19.5" customHeight="1">
      <c r="C26" s="105" t="s">
        <v>94</v>
      </c>
      <c r="D26" s="106"/>
      <c r="E26" s="106"/>
      <c r="F26" s="106"/>
      <c r="G26" s="106"/>
      <c r="H26" s="106"/>
      <c r="I26" s="107"/>
    </row>
    <row r="27" spans="3:9">
      <c r="C27" s="108"/>
      <c r="D27" s="109"/>
      <c r="E27" s="109"/>
      <c r="F27" s="109"/>
      <c r="G27" s="109"/>
      <c r="H27" s="109"/>
      <c r="I27" s="110"/>
    </row>
    <row r="28" spans="3:9">
      <c r="C28" s="108"/>
      <c r="D28" s="109"/>
      <c r="E28" s="109"/>
      <c r="F28" s="109"/>
      <c r="G28" s="109"/>
      <c r="H28" s="109"/>
      <c r="I28" s="110"/>
    </row>
    <row r="29" spans="3:9">
      <c r="C29" s="108"/>
      <c r="D29" s="109"/>
      <c r="E29" s="109"/>
      <c r="F29" s="109"/>
      <c r="G29" s="109"/>
      <c r="H29" s="109"/>
      <c r="I29" s="110"/>
    </row>
    <row r="30" spans="3:9" ht="15.75" thickBot="1">
      <c r="C30" s="111"/>
      <c r="D30" s="112"/>
      <c r="E30" s="112"/>
      <c r="F30" s="112"/>
      <c r="G30" s="112"/>
      <c r="H30" s="112"/>
      <c r="I30" s="113"/>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R87"/>
  <sheetViews>
    <sheetView topLeftCell="B43" zoomScale="90" zoomScaleNormal="90" workbookViewId="0">
      <selection activeCell="V6" sqref="V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02" t="s">
        <v>123</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40" t="s">
        <v>63</v>
      </c>
      <c r="F5" s="58">
        <v>1378.2</v>
      </c>
      <c r="G5" s="58">
        <v>1373.91</v>
      </c>
      <c r="H5" s="58">
        <v>1673.04</v>
      </c>
      <c r="I5" s="58">
        <v>1843.06</v>
      </c>
      <c r="J5" s="58">
        <v>1396.22</v>
      </c>
      <c r="K5" s="58">
        <v>1375.81</v>
      </c>
      <c r="L5" s="58">
        <v>1112.77</v>
      </c>
      <c r="M5" s="60">
        <v>1416.6</v>
      </c>
      <c r="N5" s="60">
        <v>1407.51</v>
      </c>
      <c r="O5" s="60">
        <v>1358.29</v>
      </c>
      <c r="P5" s="60">
        <v>1301.3900000000001</v>
      </c>
      <c r="Q5" s="60">
        <v>1243.72</v>
      </c>
      <c r="R5" s="60">
        <v>1315.52</v>
      </c>
    </row>
    <row r="6" spans="1:18" ht="26.25" customHeight="1">
      <c r="E6" s="28" t="s">
        <v>64</v>
      </c>
      <c r="F6" s="11">
        <v>605.86</v>
      </c>
      <c r="G6" s="11">
        <v>523.98</v>
      </c>
      <c r="H6" s="11">
        <v>665.56</v>
      </c>
      <c r="I6" s="11">
        <v>818.37</v>
      </c>
      <c r="J6" s="11">
        <v>574.41</v>
      </c>
      <c r="K6" s="11">
        <v>655.64</v>
      </c>
      <c r="L6" s="11">
        <v>920.28</v>
      </c>
      <c r="M6" s="25">
        <v>687.55</v>
      </c>
      <c r="N6" s="25">
        <v>731.57</v>
      </c>
      <c r="O6" s="60">
        <v>677.82</v>
      </c>
      <c r="P6" s="60">
        <v>767.88</v>
      </c>
      <c r="Q6" s="60">
        <v>818</v>
      </c>
      <c r="R6" s="60">
        <v>715</v>
      </c>
    </row>
    <row r="7" spans="1:18" ht="26.25" customHeight="1">
      <c r="E7" s="28" t="s">
        <v>65</v>
      </c>
      <c r="F7" s="11">
        <v>481.37419</v>
      </c>
      <c r="G7" s="11">
        <v>487.40672000000001</v>
      </c>
      <c r="H7" s="11">
        <v>491.07</v>
      </c>
      <c r="I7" s="11">
        <v>493.24</v>
      </c>
      <c r="J7" s="11">
        <v>493.48</v>
      </c>
      <c r="K7" s="11">
        <v>492.51</v>
      </c>
      <c r="L7" s="11">
        <v>492.47</v>
      </c>
      <c r="M7" s="25">
        <v>486.49</v>
      </c>
      <c r="N7" s="25">
        <v>482.86</v>
      </c>
      <c r="O7" s="60">
        <v>485.28</v>
      </c>
      <c r="P7" s="60">
        <v>487.42</v>
      </c>
      <c r="Q7" s="60">
        <v>488.92</v>
      </c>
      <c r="R7" s="60">
        <v>485.5</v>
      </c>
    </row>
    <row r="8" spans="1:18" ht="26.25" customHeight="1">
      <c r="E8" s="28" t="s">
        <v>66</v>
      </c>
      <c r="F8" s="11">
        <v>2516.4899999999998</v>
      </c>
      <c r="G8" s="11">
        <v>2437.63</v>
      </c>
      <c r="H8" s="11">
        <v>2885.85</v>
      </c>
      <c r="I8" s="11">
        <v>3208.7</v>
      </c>
      <c r="J8" s="11">
        <v>2509.0300000000002</v>
      </c>
      <c r="K8" s="11">
        <v>2592.96</v>
      </c>
      <c r="L8" s="11">
        <v>2588.13</v>
      </c>
      <c r="M8" s="25">
        <v>2660.67</v>
      </c>
      <c r="N8" s="25">
        <v>2697.48</v>
      </c>
      <c r="O8" s="60">
        <v>2600.2800000000002</v>
      </c>
      <c r="P8" s="60">
        <v>2638.33</v>
      </c>
      <c r="Q8" s="60">
        <v>2640.14</v>
      </c>
      <c r="R8" s="60">
        <v>2610.8000000000002</v>
      </c>
    </row>
    <row r="9" spans="1:18" ht="26.25" customHeight="1" thickBot="1">
      <c r="E9" s="29" t="s">
        <v>67</v>
      </c>
      <c r="F9" s="26">
        <v>2817</v>
      </c>
      <c r="G9" s="26">
        <v>2821</v>
      </c>
      <c r="H9" s="26">
        <v>2831</v>
      </c>
      <c r="I9" s="26">
        <v>2854</v>
      </c>
      <c r="J9" s="26">
        <v>2883</v>
      </c>
      <c r="K9" s="26">
        <v>2894</v>
      </c>
      <c r="L9" s="26">
        <v>2910</v>
      </c>
      <c r="M9" s="27">
        <v>2915</v>
      </c>
      <c r="N9" s="27">
        <v>2915</v>
      </c>
      <c r="O9" s="60">
        <v>2919</v>
      </c>
      <c r="P9" s="60">
        <v>2921</v>
      </c>
      <c r="Q9" s="60">
        <v>2927</v>
      </c>
      <c r="R9" s="60">
        <v>2928</v>
      </c>
    </row>
    <row r="10" spans="1:18" ht="30" customHeight="1" thickBot="1">
      <c r="E10" s="197" t="s">
        <v>88</v>
      </c>
      <c r="F10" s="198"/>
      <c r="G10" s="198"/>
      <c r="H10" s="198"/>
      <c r="I10" s="198"/>
      <c r="J10" s="198"/>
      <c r="K10" s="198"/>
      <c r="L10" s="198"/>
      <c r="M10" s="198"/>
      <c r="N10" s="198"/>
      <c r="O10" s="198"/>
      <c r="P10" s="198"/>
      <c r="Q10" s="198"/>
    </row>
    <row r="11" spans="1:18" ht="30" customHeight="1" thickBot="1">
      <c r="F11" s="199" t="s">
        <v>124</v>
      </c>
      <c r="G11" s="200"/>
      <c r="H11" s="200"/>
      <c r="I11" s="200"/>
      <c r="J11" s="200"/>
      <c r="K11" s="200"/>
      <c r="L11" s="200"/>
      <c r="M11" s="200"/>
      <c r="N11" s="200"/>
      <c r="O11" s="200"/>
      <c r="P11" s="200"/>
      <c r="Q11" s="200"/>
      <c r="R11" s="201"/>
    </row>
    <row r="12" spans="1:18" ht="30" customHeight="1" thickBot="1">
      <c r="D12" s="32" t="s">
        <v>84</v>
      </c>
      <c r="E12" s="42" t="s">
        <v>83</v>
      </c>
      <c r="F12" s="59">
        <v>45597</v>
      </c>
      <c r="G12" s="53">
        <v>45627</v>
      </c>
      <c r="H12" s="59">
        <v>45658</v>
      </c>
      <c r="I12" s="53">
        <v>45689</v>
      </c>
      <c r="J12" s="59">
        <v>45717</v>
      </c>
      <c r="K12" s="53">
        <v>45748</v>
      </c>
      <c r="L12" s="63">
        <v>45778</v>
      </c>
      <c r="M12" s="61">
        <v>45809</v>
      </c>
      <c r="N12" s="77">
        <v>45839</v>
      </c>
      <c r="O12" s="77">
        <v>45870</v>
      </c>
      <c r="P12" s="77">
        <v>45901</v>
      </c>
      <c r="Q12" s="77">
        <v>45931</v>
      </c>
      <c r="R12" s="77">
        <v>45962</v>
      </c>
    </row>
    <row r="13" spans="1:18" ht="30" customHeight="1" thickBot="1">
      <c r="D13" s="193" t="s">
        <v>85</v>
      </c>
      <c r="E13" s="40" t="s">
        <v>68</v>
      </c>
      <c r="F13" s="64">
        <v>1102.01</v>
      </c>
      <c r="G13" s="64">
        <v>1075.71</v>
      </c>
      <c r="H13" s="64">
        <v>1257.19</v>
      </c>
      <c r="I13" s="64">
        <v>1376.29</v>
      </c>
      <c r="J13" s="64">
        <v>1391.91</v>
      </c>
      <c r="K13" s="64">
        <v>1428.04</v>
      </c>
      <c r="L13" s="64">
        <v>1437.45</v>
      </c>
      <c r="M13" s="65">
        <v>1412.99</v>
      </c>
      <c r="N13" s="65">
        <v>1414.5</v>
      </c>
      <c r="O13" s="65">
        <v>1447.54</v>
      </c>
      <c r="P13" s="65">
        <v>1450.23</v>
      </c>
      <c r="Q13" s="65">
        <v>1425.61</v>
      </c>
      <c r="R13" s="65">
        <v>1457.63</v>
      </c>
    </row>
    <row r="14" spans="1:18" ht="30" customHeight="1" thickBot="1">
      <c r="D14" s="194"/>
      <c r="E14" s="28" t="s">
        <v>69</v>
      </c>
      <c r="F14" s="11">
        <v>1396.2</v>
      </c>
      <c r="G14" s="11">
        <v>1342.76</v>
      </c>
      <c r="H14" s="11">
        <v>1594.32</v>
      </c>
      <c r="I14" s="11">
        <v>1745.64</v>
      </c>
      <c r="J14" s="11">
        <v>1765.46</v>
      </c>
      <c r="K14" s="11">
        <v>1783.72</v>
      </c>
      <c r="L14" s="11">
        <v>1795.48</v>
      </c>
      <c r="M14" s="25">
        <v>1792.2</v>
      </c>
      <c r="N14" s="65">
        <v>1794.11</v>
      </c>
      <c r="O14" s="65">
        <v>1808.08</v>
      </c>
      <c r="P14" s="65">
        <v>1811.44</v>
      </c>
      <c r="Q14" s="65">
        <v>1808.19</v>
      </c>
      <c r="R14" s="65">
        <v>1820.68</v>
      </c>
    </row>
    <row r="15" spans="1:18" ht="30" customHeight="1" thickBot="1">
      <c r="D15" s="31" t="s">
        <v>86</v>
      </c>
      <c r="E15" s="28" t="s">
        <v>70</v>
      </c>
      <c r="F15" s="11">
        <f t="shared" ref="F15:M15" si="0">+F8</f>
        <v>2516.4899999999998</v>
      </c>
      <c r="G15" s="11">
        <f t="shared" si="0"/>
        <v>2437.63</v>
      </c>
      <c r="H15" s="11">
        <f t="shared" si="0"/>
        <v>2885.85</v>
      </c>
      <c r="I15" s="11">
        <f t="shared" si="0"/>
        <v>3208.7</v>
      </c>
      <c r="J15" s="11">
        <f t="shared" si="0"/>
        <v>2509.0300000000002</v>
      </c>
      <c r="K15" s="11">
        <f t="shared" si="0"/>
        <v>2592.96</v>
      </c>
      <c r="L15" s="11">
        <f t="shared" si="0"/>
        <v>2588.13</v>
      </c>
      <c r="M15" s="25">
        <f t="shared" si="0"/>
        <v>2660.67</v>
      </c>
      <c r="N15" s="25">
        <v>2697.48</v>
      </c>
      <c r="O15" s="60">
        <v>2600.2800000000002</v>
      </c>
      <c r="P15" s="65">
        <v>2638.33</v>
      </c>
      <c r="Q15" s="65">
        <v>2640.14</v>
      </c>
      <c r="R15" s="60">
        <v>2610.8000000000002</v>
      </c>
    </row>
    <row r="16" spans="1:18" ht="30" customHeight="1" thickBot="1">
      <c r="D16" s="31" t="s">
        <v>87</v>
      </c>
      <c r="E16" s="29" t="s">
        <v>71</v>
      </c>
      <c r="F16" s="26">
        <f t="shared" ref="F16:R16" si="1">+F15*1.2</f>
        <v>3019.7879999999996</v>
      </c>
      <c r="G16" s="26">
        <f t="shared" si="1"/>
        <v>2925.1559999999999</v>
      </c>
      <c r="H16" s="26">
        <f t="shared" si="1"/>
        <v>3463.02</v>
      </c>
      <c r="I16" s="26">
        <f t="shared" si="1"/>
        <v>3850.4399999999996</v>
      </c>
      <c r="J16" s="26">
        <f t="shared" si="1"/>
        <v>3010.8360000000002</v>
      </c>
      <c r="K16" s="26">
        <f t="shared" si="1"/>
        <v>3111.5520000000001</v>
      </c>
      <c r="L16" s="26">
        <f t="shared" si="1"/>
        <v>3105.7559999999999</v>
      </c>
      <c r="M16" s="27">
        <f t="shared" si="1"/>
        <v>3192.8040000000001</v>
      </c>
      <c r="N16" s="27">
        <f t="shared" si="1"/>
        <v>3236.9760000000001</v>
      </c>
      <c r="O16" s="27">
        <f t="shared" si="1"/>
        <v>3120.3360000000002</v>
      </c>
      <c r="P16" s="65">
        <f t="shared" si="1"/>
        <v>3165.9959999999996</v>
      </c>
      <c r="Q16" s="65">
        <f t="shared" si="1"/>
        <v>3168.1679999999997</v>
      </c>
      <c r="R16" s="65">
        <f t="shared" si="1"/>
        <v>3132.96</v>
      </c>
    </row>
    <row r="17" spans="5:17" ht="15" customHeight="1">
      <c r="E17" s="197" t="s">
        <v>88</v>
      </c>
      <c r="F17" s="198"/>
      <c r="G17" s="198"/>
      <c r="H17" s="198"/>
      <c r="I17" s="198"/>
      <c r="J17" s="198"/>
      <c r="K17" s="198"/>
      <c r="L17" s="198"/>
      <c r="M17" s="198"/>
      <c r="N17" s="198"/>
      <c r="O17" s="198"/>
      <c r="P17" s="198"/>
      <c r="Q17" s="198"/>
    </row>
    <row r="18" spans="5:17" ht="45.75" customHeight="1">
      <c r="E18" s="212" t="s">
        <v>93</v>
      </c>
      <c r="F18" s="212"/>
      <c r="G18" s="212"/>
      <c r="H18" s="212"/>
      <c r="I18" s="212"/>
      <c r="J18" s="212"/>
      <c r="K18" s="212"/>
      <c r="L18" s="212"/>
      <c r="M18" s="212"/>
      <c r="N18" s="212"/>
      <c r="O18" s="212"/>
      <c r="P18" s="212"/>
      <c r="Q18" s="212"/>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B4" zoomScale="88" zoomScaleNormal="88" workbookViewId="0">
      <selection activeCell="R7" sqref="R7"/>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92" t="s">
        <v>140</v>
      </c>
      <c r="B1" s="192"/>
      <c r="C1" s="192"/>
      <c r="F1" s="56"/>
      <c r="G1" s="2"/>
    </row>
    <row r="2" spans="1:18" ht="15.75" thickBot="1">
      <c r="F2" s="2"/>
      <c r="G2" s="2"/>
      <c r="H2" s="2"/>
    </row>
    <row r="3" spans="1:18" ht="26.25" customHeight="1" thickBot="1">
      <c r="F3" s="202" t="s">
        <v>125</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61">
        <v>45839</v>
      </c>
      <c r="O4" s="61">
        <v>45870</v>
      </c>
      <c r="P4" s="61">
        <v>45901</v>
      </c>
      <c r="Q4" s="61">
        <v>45931</v>
      </c>
      <c r="R4" s="61">
        <v>45962</v>
      </c>
    </row>
    <row r="5" spans="1:18" ht="26.25" customHeight="1">
      <c r="E5" s="40" t="s">
        <v>63</v>
      </c>
      <c r="F5" s="58">
        <v>1137.76</v>
      </c>
      <c r="G5" s="58">
        <v>1239.02</v>
      </c>
      <c r="H5" s="58">
        <v>1100</v>
      </c>
      <c r="I5" s="58">
        <v>1063.67</v>
      </c>
      <c r="J5" s="58">
        <v>1011.2</v>
      </c>
      <c r="K5" s="58">
        <v>1059.44</v>
      </c>
      <c r="L5" s="58">
        <v>1096.6600000000001</v>
      </c>
      <c r="M5" s="60">
        <v>1063.25</v>
      </c>
      <c r="N5" s="60">
        <v>1054.8599999999999</v>
      </c>
      <c r="O5" s="60">
        <v>1092.1500000000001</v>
      </c>
      <c r="P5" s="60">
        <v>1048.4000000000001</v>
      </c>
      <c r="Q5" s="60">
        <v>1011.88</v>
      </c>
      <c r="R5" s="60">
        <v>961.36176</v>
      </c>
    </row>
    <row r="6" spans="1:18" ht="26.25" customHeight="1">
      <c r="E6" s="28" t="s">
        <v>64</v>
      </c>
      <c r="F6" s="11">
        <v>965.08</v>
      </c>
      <c r="G6" s="11">
        <v>921.52</v>
      </c>
      <c r="H6" s="11">
        <v>1124.77</v>
      </c>
      <c r="I6" s="11">
        <v>1103.5</v>
      </c>
      <c r="J6" s="11">
        <v>1034.4000000000001</v>
      </c>
      <c r="K6" s="11">
        <v>1138.1400000000001</v>
      </c>
      <c r="L6" s="11">
        <v>1108.43</v>
      </c>
      <c r="M6" s="25">
        <v>1102.08</v>
      </c>
      <c r="N6" s="25">
        <v>1195.74</v>
      </c>
      <c r="O6" s="60">
        <v>1099.8499999999999</v>
      </c>
      <c r="P6" s="60">
        <v>1098.23</v>
      </c>
      <c r="Q6" s="60">
        <v>1157.74</v>
      </c>
      <c r="R6" s="60">
        <v>961.36176</v>
      </c>
    </row>
    <row r="7" spans="1:18" ht="26.25" customHeight="1">
      <c r="E7" s="28" t="s">
        <v>65</v>
      </c>
      <c r="F7" s="11">
        <v>865</v>
      </c>
      <c r="G7" s="11">
        <v>873</v>
      </c>
      <c r="H7" s="11">
        <v>879</v>
      </c>
      <c r="I7" s="11">
        <v>885</v>
      </c>
      <c r="J7" s="11">
        <v>890</v>
      </c>
      <c r="K7" s="11">
        <v>891</v>
      </c>
      <c r="L7" s="11">
        <v>894</v>
      </c>
      <c r="M7" s="25">
        <v>889</v>
      </c>
      <c r="N7" s="25">
        <v>886</v>
      </c>
      <c r="O7" s="60">
        <v>890</v>
      </c>
      <c r="P7" s="60">
        <v>893.98</v>
      </c>
      <c r="Q7" s="60">
        <v>897.35</v>
      </c>
      <c r="R7" s="60">
        <v>894.80334000000005</v>
      </c>
    </row>
    <row r="8" spans="1:18" ht="26.25" customHeight="1">
      <c r="E8" s="28" t="s">
        <v>66</v>
      </c>
      <c r="F8" s="11">
        <v>2982.47</v>
      </c>
      <c r="G8" s="11">
        <v>3050.86</v>
      </c>
      <c r="H8" s="11">
        <v>3117.23</v>
      </c>
      <c r="I8" s="11">
        <v>3069.83</v>
      </c>
      <c r="J8" s="11">
        <v>2956.2</v>
      </c>
      <c r="K8" s="11">
        <v>3106.58</v>
      </c>
      <c r="L8" s="11">
        <v>3128.24</v>
      </c>
      <c r="M8" s="25">
        <v>3076.44</v>
      </c>
      <c r="N8" s="25">
        <v>3159.51</v>
      </c>
      <c r="O8" s="60">
        <v>3097.82</v>
      </c>
      <c r="P8" s="60">
        <v>3060.11</v>
      </c>
      <c r="Q8" s="60">
        <v>3077.88</v>
      </c>
      <c r="R8" s="60">
        <v>2942.24305</v>
      </c>
    </row>
    <row r="9" spans="1:18" ht="26.25" customHeight="1" thickBot="1">
      <c r="E9" s="29" t="s">
        <v>67</v>
      </c>
      <c r="F9" s="26">
        <v>3122.48</v>
      </c>
      <c r="G9" s="26">
        <v>3127</v>
      </c>
      <c r="H9" s="26">
        <v>3137.46</v>
      </c>
      <c r="I9" s="26">
        <v>3162.99</v>
      </c>
      <c r="J9" s="26">
        <v>3195.05</v>
      </c>
      <c r="K9" s="26">
        <v>3207.65</v>
      </c>
      <c r="L9" s="26">
        <v>3224.79</v>
      </c>
      <c r="M9" s="27">
        <v>3231.06</v>
      </c>
      <c r="N9" s="27">
        <v>3230.25</v>
      </c>
      <c r="O9" s="60">
        <v>3235.24</v>
      </c>
      <c r="P9" s="60">
        <v>3237.34</v>
      </c>
      <c r="Q9" s="60">
        <v>3243.64</v>
      </c>
      <c r="R9" s="60">
        <v>3245.41651</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126</v>
      </c>
      <c r="G11" s="203"/>
      <c r="H11" s="203"/>
      <c r="I11" s="203"/>
      <c r="J11" s="203"/>
      <c r="K11" s="203"/>
      <c r="L11" s="203"/>
      <c r="M11" s="203"/>
      <c r="N11" s="203"/>
      <c r="O11" s="203"/>
      <c r="P11" s="203"/>
      <c r="Q11" s="203"/>
      <c r="R11" s="204"/>
    </row>
    <row r="12" spans="1:18" ht="30" customHeight="1" thickBot="1">
      <c r="D12" s="32" t="s">
        <v>84</v>
      </c>
      <c r="E12" s="38" t="s">
        <v>83</v>
      </c>
      <c r="F12" s="59">
        <v>45597</v>
      </c>
      <c r="G12" s="53">
        <v>45627</v>
      </c>
      <c r="H12" s="59">
        <v>45658</v>
      </c>
      <c r="I12" s="53">
        <v>45689</v>
      </c>
      <c r="J12" s="59">
        <v>45717</v>
      </c>
      <c r="K12" s="53">
        <v>45748</v>
      </c>
      <c r="L12" s="59">
        <v>45778</v>
      </c>
      <c r="M12" s="61">
        <v>45809</v>
      </c>
      <c r="N12" s="61">
        <v>45839</v>
      </c>
      <c r="O12" s="61">
        <v>45870</v>
      </c>
      <c r="P12" s="61">
        <v>45901</v>
      </c>
      <c r="Q12" s="61">
        <v>45931</v>
      </c>
      <c r="R12" s="61">
        <v>45962</v>
      </c>
    </row>
    <row r="13" spans="1:18" ht="30" customHeight="1" thickBot="1">
      <c r="D13" s="193" t="s">
        <v>85</v>
      </c>
      <c r="E13" s="40" t="s">
        <v>68</v>
      </c>
      <c r="F13" s="64">
        <v>1589.07</v>
      </c>
      <c r="G13" s="64">
        <v>1593.36</v>
      </c>
      <c r="H13" s="64">
        <v>1600.69</v>
      </c>
      <c r="I13" s="58">
        <v>1615.74</v>
      </c>
      <c r="J13" s="64">
        <v>1634.16</v>
      </c>
      <c r="K13" s="64">
        <v>1642.66</v>
      </c>
      <c r="L13" s="64">
        <v>1653.5</v>
      </c>
      <c r="M13" s="65">
        <v>1658.79</v>
      </c>
      <c r="N13" s="65">
        <v>1660.45</v>
      </c>
      <c r="O13" s="65">
        <v>1665.1</v>
      </c>
      <c r="P13" s="27">
        <v>1668.26</v>
      </c>
      <c r="Q13" s="27">
        <v>1673.6</v>
      </c>
      <c r="R13" s="60">
        <v>1676.61</v>
      </c>
    </row>
    <row r="14" spans="1:18" ht="30" customHeight="1" thickBot="1">
      <c r="D14" s="194"/>
      <c r="E14" s="28" t="s">
        <v>69</v>
      </c>
      <c r="F14" s="11">
        <v>1993.61</v>
      </c>
      <c r="G14" s="11">
        <v>1999</v>
      </c>
      <c r="H14" s="11">
        <v>2008.19</v>
      </c>
      <c r="I14" s="11">
        <v>2027.07</v>
      </c>
      <c r="J14" s="11">
        <v>2050.1799999999998</v>
      </c>
      <c r="K14" s="11">
        <v>2060.84</v>
      </c>
      <c r="L14" s="11">
        <v>2074.44</v>
      </c>
      <c r="M14" s="25">
        <v>2081.08</v>
      </c>
      <c r="N14" s="25">
        <v>2083.16</v>
      </c>
      <c r="O14" s="65">
        <v>2088.9899999999998</v>
      </c>
      <c r="P14" s="27">
        <v>2092.96</v>
      </c>
      <c r="Q14" s="27">
        <v>2099.66</v>
      </c>
      <c r="R14" s="60">
        <v>2103.44</v>
      </c>
    </row>
    <row r="15" spans="1:18" ht="30" customHeight="1" thickBot="1">
      <c r="D15" s="31" t="s">
        <v>86</v>
      </c>
      <c r="E15" s="28" t="s">
        <v>70</v>
      </c>
      <c r="F15" s="11">
        <f t="shared" ref="F15:M15" si="0">+F8</f>
        <v>2982.47</v>
      </c>
      <c r="G15" s="11">
        <f t="shared" si="0"/>
        <v>3050.86</v>
      </c>
      <c r="H15" s="11">
        <f t="shared" si="0"/>
        <v>3117.23</v>
      </c>
      <c r="I15" s="11">
        <f t="shared" si="0"/>
        <v>3069.83</v>
      </c>
      <c r="J15" s="11">
        <f t="shared" si="0"/>
        <v>2956.2</v>
      </c>
      <c r="K15" s="11">
        <f t="shared" si="0"/>
        <v>3106.58</v>
      </c>
      <c r="L15" s="11">
        <f t="shared" si="0"/>
        <v>3128.24</v>
      </c>
      <c r="M15" s="25">
        <f t="shared" si="0"/>
        <v>3076.44</v>
      </c>
      <c r="N15" s="25">
        <v>3159.51</v>
      </c>
      <c r="O15" s="65">
        <v>3097.82</v>
      </c>
      <c r="P15" s="27">
        <v>3060.11</v>
      </c>
      <c r="Q15" s="60">
        <v>3077.88</v>
      </c>
      <c r="R15" s="60">
        <v>2942.24305</v>
      </c>
    </row>
    <row r="16" spans="1:18" ht="30" customHeight="1" thickBot="1">
      <c r="D16" s="31" t="s">
        <v>87</v>
      </c>
      <c r="E16" s="29" t="s">
        <v>71</v>
      </c>
      <c r="F16" s="26">
        <f t="shared" ref="F16:R16" si="1">+F15*1.2</f>
        <v>3578.9639999999995</v>
      </c>
      <c r="G16" s="26">
        <f t="shared" si="1"/>
        <v>3661.0320000000002</v>
      </c>
      <c r="H16" s="26">
        <f t="shared" si="1"/>
        <v>3740.6759999999999</v>
      </c>
      <c r="I16" s="26">
        <f t="shared" si="1"/>
        <v>3683.7959999999998</v>
      </c>
      <c r="J16" s="26">
        <f t="shared" si="1"/>
        <v>3547.4399999999996</v>
      </c>
      <c r="K16" s="26">
        <f t="shared" si="1"/>
        <v>3727.8959999999997</v>
      </c>
      <c r="L16" s="26">
        <f t="shared" si="1"/>
        <v>3753.8879999999995</v>
      </c>
      <c r="M16" s="27">
        <f t="shared" si="1"/>
        <v>3691.7280000000001</v>
      </c>
      <c r="N16" s="27">
        <f t="shared" si="1"/>
        <v>3791.4120000000003</v>
      </c>
      <c r="O16" s="65">
        <f t="shared" si="1"/>
        <v>3717.384</v>
      </c>
      <c r="P16" s="27">
        <f t="shared" si="1"/>
        <v>3672.1320000000001</v>
      </c>
      <c r="Q16" s="27">
        <f t="shared" si="1"/>
        <v>3693.4560000000001</v>
      </c>
      <c r="R16" s="60">
        <f t="shared" si="1"/>
        <v>3530.69166</v>
      </c>
    </row>
    <row r="17" spans="5:17" ht="15" customHeight="1">
      <c r="E17" s="195" t="s">
        <v>129</v>
      </c>
      <c r="F17" s="196"/>
      <c r="G17" s="196"/>
      <c r="H17" s="196"/>
      <c r="I17" s="196"/>
      <c r="J17" s="196"/>
      <c r="K17" s="196"/>
      <c r="L17" s="196"/>
      <c r="M17" s="196"/>
      <c r="N17" s="196"/>
      <c r="O17" s="196"/>
      <c r="P17" s="196"/>
      <c r="Q17" s="196"/>
    </row>
    <row r="18" spans="5:17" ht="24.75" customHeight="1">
      <c r="E18" s="196"/>
      <c r="F18" s="196"/>
      <c r="G18" s="196"/>
      <c r="H18" s="196"/>
      <c r="I18" s="196"/>
      <c r="J18" s="196"/>
      <c r="K18" s="196"/>
      <c r="L18" s="196"/>
      <c r="M18" s="196"/>
      <c r="N18" s="196"/>
      <c r="O18" s="196"/>
      <c r="P18" s="196"/>
      <c r="Q18" s="196"/>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C46"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14" t="s">
        <v>127</v>
      </c>
      <c r="G3" s="215"/>
      <c r="H3" s="215"/>
      <c r="I3" s="215"/>
      <c r="J3" s="215"/>
      <c r="K3" s="215"/>
      <c r="L3" s="215"/>
      <c r="M3" s="215"/>
      <c r="N3" s="215"/>
      <c r="O3" s="215"/>
      <c r="P3" s="215"/>
      <c r="Q3" s="215"/>
      <c r="R3" s="216"/>
    </row>
    <row r="4" spans="1:18" ht="26.25" customHeight="1" thickBot="1">
      <c r="E4" s="39" t="s">
        <v>60</v>
      </c>
      <c r="F4" s="59">
        <v>45597</v>
      </c>
      <c r="G4" s="53">
        <v>45627</v>
      </c>
      <c r="H4" s="59">
        <v>45658</v>
      </c>
      <c r="I4" s="53">
        <v>45689</v>
      </c>
      <c r="J4" s="59">
        <v>45717</v>
      </c>
      <c r="K4" s="61">
        <v>45748</v>
      </c>
      <c r="L4" s="59">
        <v>45778</v>
      </c>
      <c r="M4" s="61">
        <v>45809</v>
      </c>
      <c r="N4" s="77">
        <v>45839</v>
      </c>
      <c r="O4" s="77">
        <v>45870</v>
      </c>
      <c r="P4" s="77">
        <v>45901</v>
      </c>
      <c r="Q4" s="77">
        <v>45931</v>
      </c>
      <c r="R4" s="77">
        <v>45962</v>
      </c>
    </row>
    <row r="5" spans="1:18" ht="26.25" customHeight="1" thickBot="1">
      <c r="E5" s="40" t="s">
        <v>63</v>
      </c>
      <c r="F5" s="64">
        <v>2049.29</v>
      </c>
      <c r="G5" s="64">
        <v>2082.06</v>
      </c>
      <c r="H5" s="64">
        <v>2044.13</v>
      </c>
      <c r="I5" s="64">
        <v>1930.89</v>
      </c>
      <c r="J5" s="64">
        <v>2215.7399999999998</v>
      </c>
      <c r="K5" s="64">
        <v>2411.6999999999998</v>
      </c>
      <c r="L5" s="64">
        <v>2269.25</v>
      </c>
      <c r="M5" s="65">
        <v>2151.15</v>
      </c>
      <c r="N5" s="78">
        <v>1514.15</v>
      </c>
      <c r="O5" s="78">
        <v>2179.54</v>
      </c>
      <c r="P5" s="69">
        <v>1929.47</v>
      </c>
      <c r="Q5" s="69">
        <v>1973.85</v>
      </c>
      <c r="R5" s="69">
        <v>1955.55</v>
      </c>
    </row>
    <row r="6" spans="1:18" ht="26.25" customHeight="1">
      <c r="E6" s="28" t="s">
        <v>64</v>
      </c>
      <c r="F6" s="11">
        <v>274.64999999999998</v>
      </c>
      <c r="G6" s="11">
        <v>288.17</v>
      </c>
      <c r="H6" s="11">
        <v>346.42</v>
      </c>
      <c r="I6" s="11">
        <v>371.29</v>
      </c>
      <c r="J6" s="11">
        <v>308.08999999999997</v>
      </c>
      <c r="K6" s="11">
        <v>371.45</v>
      </c>
      <c r="L6" s="11">
        <v>350.06</v>
      </c>
      <c r="M6" s="25">
        <v>321.52999999999997</v>
      </c>
      <c r="N6" s="78">
        <v>291.36</v>
      </c>
      <c r="O6" s="78">
        <v>310.91000000000003</v>
      </c>
      <c r="P6" s="69">
        <v>335.33</v>
      </c>
      <c r="Q6" s="69">
        <v>357.88</v>
      </c>
      <c r="R6" s="69">
        <v>321.98</v>
      </c>
    </row>
    <row r="7" spans="1:18" ht="26.25" customHeight="1">
      <c r="E7" s="28" t="s">
        <v>65</v>
      </c>
      <c r="F7" s="11">
        <v>1344.5</v>
      </c>
      <c r="G7" s="11">
        <v>1345.49</v>
      </c>
      <c r="H7" s="11">
        <v>1327.91</v>
      </c>
      <c r="I7" s="11">
        <v>1294.3499999999999</v>
      </c>
      <c r="J7" s="11">
        <v>1325.23</v>
      </c>
      <c r="K7" s="11">
        <v>1324.67</v>
      </c>
      <c r="L7" s="11">
        <v>1312.8</v>
      </c>
      <c r="M7" s="25">
        <v>1314.59</v>
      </c>
      <c r="N7" s="69">
        <v>1317.51</v>
      </c>
      <c r="O7" s="69">
        <v>1313.28</v>
      </c>
      <c r="P7" s="69">
        <v>1304.99</v>
      </c>
      <c r="Q7" s="69">
        <v>1322.81</v>
      </c>
      <c r="R7" s="69">
        <v>1329.65</v>
      </c>
    </row>
    <row r="8" spans="1:18" ht="26.25" customHeight="1">
      <c r="E8" s="28" t="s">
        <v>66</v>
      </c>
      <c r="F8" s="11">
        <v>3647.16</v>
      </c>
      <c r="G8" s="11">
        <v>3699.49</v>
      </c>
      <c r="H8" s="11">
        <v>3704.06</v>
      </c>
      <c r="I8" s="11">
        <v>3585.87</v>
      </c>
      <c r="J8" s="11">
        <v>3848.34</v>
      </c>
      <c r="K8" s="11">
        <v>4114.53</v>
      </c>
      <c r="L8" s="11">
        <v>3928.65</v>
      </c>
      <c r="M8" s="25">
        <v>3803.82</v>
      </c>
      <c r="N8" s="69">
        <v>3091.92</v>
      </c>
      <c r="O8" s="69">
        <v>3836.68</v>
      </c>
      <c r="P8" s="69">
        <v>3599.93</v>
      </c>
      <c r="Q8" s="69">
        <v>3689.79</v>
      </c>
      <c r="R8" s="69">
        <v>3653.66</v>
      </c>
    </row>
    <row r="9" spans="1:18" ht="26.25" customHeight="1" thickBot="1">
      <c r="E9" s="29" t="s">
        <v>67</v>
      </c>
      <c r="F9" s="26">
        <v>3366.91</v>
      </c>
      <c r="G9" s="26">
        <v>3371.82</v>
      </c>
      <c r="H9" s="26">
        <v>3383.02</v>
      </c>
      <c r="I9" s="26">
        <v>3410.51</v>
      </c>
      <c r="J9" s="26">
        <v>3444.91</v>
      </c>
      <c r="K9" s="26">
        <v>3458.75</v>
      </c>
      <c r="L9" s="26">
        <v>3477.19</v>
      </c>
      <c r="M9" s="27">
        <v>3483.99</v>
      </c>
      <c r="N9" s="70">
        <v>3366.6</v>
      </c>
      <c r="O9" s="69">
        <v>3488.47</v>
      </c>
      <c r="P9" s="69">
        <v>3490.59</v>
      </c>
      <c r="Q9" s="69">
        <v>3497.54</v>
      </c>
      <c r="R9" s="69">
        <v>3499.62</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128</v>
      </c>
      <c r="G11" s="203"/>
      <c r="H11" s="203"/>
      <c r="I11" s="203"/>
      <c r="J11" s="203"/>
      <c r="K11" s="203"/>
      <c r="L11" s="203"/>
      <c r="M11" s="203"/>
      <c r="N11" s="203"/>
      <c r="O11" s="203"/>
      <c r="P11" s="203"/>
      <c r="Q11" s="203"/>
      <c r="R11" s="204"/>
    </row>
    <row r="12" spans="1:18" ht="30" customHeight="1" thickBot="1">
      <c r="D12" s="32" t="s">
        <v>84</v>
      </c>
      <c r="E12" s="38" t="s">
        <v>83</v>
      </c>
      <c r="F12" s="53">
        <v>45597</v>
      </c>
      <c r="G12" s="59">
        <v>45627</v>
      </c>
      <c r="H12" s="53">
        <v>45658</v>
      </c>
      <c r="I12" s="59">
        <v>45689</v>
      </c>
      <c r="J12" s="53">
        <v>45717</v>
      </c>
      <c r="K12" s="59">
        <v>45748</v>
      </c>
      <c r="L12" s="53">
        <v>45778</v>
      </c>
      <c r="M12" s="59">
        <v>45809</v>
      </c>
      <c r="N12" s="61">
        <v>45839</v>
      </c>
      <c r="O12" s="77">
        <v>45870</v>
      </c>
      <c r="P12" s="77">
        <v>45901</v>
      </c>
      <c r="Q12" s="77">
        <v>45931</v>
      </c>
      <c r="R12" s="77">
        <v>45962</v>
      </c>
    </row>
    <row r="13" spans="1:18" ht="30" customHeight="1">
      <c r="D13" s="205" t="s">
        <v>85</v>
      </c>
      <c r="E13" s="40" t="s">
        <v>68</v>
      </c>
      <c r="F13" s="58">
        <v>1669.7</v>
      </c>
      <c r="G13" s="58">
        <v>1674.3</v>
      </c>
      <c r="H13" s="58">
        <v>1681.6</v>
      </c>
      <c r="I13" s="58">
        <v>1697.6</v>
      </c>
      <c r="J13" s="58">
        <v>1717</v>
      </c>
      <c r="K13" s="58">
        <v>1771.4</v>
      </c>
      <c r="L13" s="58">
        <v>1758.4</v>
      </c>
      <c r="M13" s="58">
        <v>1764</v>
      </c>
      <c r="N13" s="60">
        <v>1659.1</v>
      </c>
      <c r="O13" s="71">
        <v>1770.6</v>
      </c>
      <c r="P13" s="71">
        <v>1774.12</v>
      </c>
      <c r="Q13" s="71">
        <v>1779.6</v>
      </c>
      <c r="R13" s="71">
        <v>1783.08</v>
      </c>
    </row>
    <row r="14" spans="1:18" ht="30" customHeight="1" thickBot="1">
      <c r="D14" s="206"/>
      <c r="E14" s="28" t="s">
        <v>69</v>
      </c>
      <c r="F14" s="11">
        <v>2089.6</v>
      </c>
      <c r="G14" s="11">
        <v>2095.3000000000002</v>
      </c>
      <c r="H14" s="11">
        <v>2105</v>
      </c>
      <c r="I14" s="11">
        <v>2124.6999999999998</v>
      </c>
      <c r="J14" s="11">
        <v>2148.6</v>
      </c>
      <c r="K14" s="11">
        <v>2216.5</v>
      </c>
      <c r="L14" s="11">
        <v>2200.1999999999998</v>
      </c>
      <c r="M14" s="11">
        <v>2207.1</v>
      </c>
      <c r="N14" s="25">
        <v>2076.3000000000002</v>
      </c>
      <c r="O14" s="69">
        <v>2215.8000000000002</v>
      </c>
      <c r="P14" s="71">
        <v>2219.61</v>
      </c>
      <c r="Q14" s="71">
        <v>2226.9499999999998</v>
      </c>
      <c r="R14" s="71">
        <v>2231.2800000000002</v>
      </c>
    </row>
    <row r="15" spans="1:18" ht="30" customHeight="1" thickBot="1">
      <c r="D15" s="41" t="s">
        <v>86</v>
      </c>
      <c r="E15" s="28" t="s">
        <v>70</v>
      </c>
      <c r="F15" s="11">
        <v>3647.2</v>
      </c>
      <c r="G15" s="11">
        <v>3699.5</v>
      </c>
      <c r="H15" s="11">
        <v>3704.1</v>
      </c>
      <c r="I15" s="11">
        <v>3585.9</v>
      </c>
      <c r="J15" s="11">
        <v>3848.3</v>
      </c>
      <c r="K15" s="11">
        <v>4114.5</v>
      </c>
      <c r="L15" s="11">
        <v>3928.7</v>
      </c>
      <c r="M15" s="11">
        <v>3803.8</v>
      </c>
      <c r="N15" s="25">
        <v>3091.9</v>
      </c>
      <c r="O15" s="25">
        <v>3836.7</v>
      </c>
      <c r="P15" s="71">
        <v>3599.93</v>
      </c>
      <c r="Q15" s="71">
        <v>3689.79</v>
      </c>
      <c r="R15" s="69">
        <v>3653.66</v>
      </c>
    </row>
    <row r="16" spans="1:18" ht="30" customHeight="1" thickBot="1">
      <c r="D16" s="41" t="s">
        <v>87</v>
      </c>
      <c r="E16" s="29" t="s">
        <v>71</v>
      </c>
      <c r="F16" s="26">
        <v>4376.6000000000004</v>
      </c>
      <c r="G16" s="26">
        <v>4439.3999999999996</v>
      </c>
      <c r="H16" s="26">
        <v>4444.8999999999996</v>
      </c>
      <c r="I16" s="26">
        <v>4303</v>
      </c>
      <c r="J16" s="26">
        <v>4618</v>
      </c>
      <c r="K16" s="26">
        <v>4937.3999999999996</v>
      </c>
      <c r="L16" s="26">
        <v>4714.3999999999996</v>
      </c>
      <c r="M16" s="26">
        <v>4564.6000000000004</v>
      </c>
      <c r="N16" s="27">
        <v>3710.3</v>
      </c>
      <c r="O16" s="70">
        <v>4604</v>
      </c>
      <c r="P16" s="71">
        <v>4604</v>
      </c>
      <c r="Q16" s="71">
        <v>4604</v>
      </c>
      <c r="R16" s="71">
        <v>4604</v>
      </c>
    </row>
    <row r="17" spans="4:17" ht="42.6" customHeight="1">
      <c r="D17" s="213" t="s">
        <v>129</v>
      </c>
      <c r="E17" s="213"/>
      <c r="F17" s="212"/>
      <c r="G17" s="212"/>
      <c r="H17" s="212"/>
      <c r="I17" s="212"/>
      <c r="J17" s="212"/>
      <c r="K17" s="212"/>
      <c r="L17" s="212"/>
      <c r="M17" s="212"/>
      <c r="N17" s="212"/>
      <c r="O17" s="212"/>
      <c r="P17" s="212"/>
      <c r="Q17" s="212"/>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topLeftCell="D4" zoomScale="90" zoomScaleNormal="90" workbookViewId="0">
      <selection activeCell="T16" sqref="T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02" t="s">
        <v>111</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30" t="s">
        <v>63</v>
      </c>
      <c r="F5" s="58">
        <v>1494.9486300000001</v>
      </c>
      <c r="G5" s="58">
        <v>1371.6365900000001</v>
      </c>
      <c r="H5" s="58">
        <v>1733.6917000000001</v>
      </c>
      <c r="I5" s="58">
        <v>1596.0420099999999</v>
      </c>
      <c r="J5" s="58">
        <v>1648.94247</v>
      </c>
      <c r="K5" s="58">
        <v>1678.10348</v>
      </c>
      <c r="L5" s="58">
        <v>1642.1441299999999</v>
      </c>
      <c r="M5" s="60">
        <v>1664.08403</v>
      </c>
      <c r="N5" s="60">
        <v>1692.74757</v>
      </c>
      <c r="O5" s="60">
        <v>1637.6651999999999</v>
      </c>
      <c r="P5" s="60">
        <v>1581.79072</v>
      </c>
      <c r="Q5" s="60">
        <v>1506.26304</v>
      </c>
      <c r="R5" s="60">
        <v>1445.2626700000001</v>
      </c>
    </row>
    <row r="6" spans="1:18" ht="26.25" customHeight="1">
      <c r="E6" s="28" t="s">
        <v>64</v>
      </c>
      <c r="F6" s="11">
        <v>478.20371</v>
      </c>
      <c r="G6" s="11">
        <v>558.06293000000005</v>
      </c>
      <c r="H6" s="11">
        <v>870.36805000000004</v>
      </c>
      <c r="I6" s="11">
        <v>857.78255000000001</v>
      </c>
      <c r="J6" s="11">
        <v>752.99170000000004</v>
      </c>
      <c r="K6" s="11">
        <v>778.51307999999995</v>
      </c>
      <c r="L6" s="11">
        <v>797.88508999999999</v>
      </c>
      <c r="M6" s="25">
        <v>746.39580999999998</v>
      </c>
      <c r="N6" s="25">
        <v>729.71430999999995</v>
      </c>
      <c r="O6" s="60">
        <v>740.04741999999999</v>
      </c>
      <c r="P6" s="60">
        <v>760.15814</v>
      </c>
      <c r="Q6" s="60">
        <v>746.99044000000004</v>
      </c>
      <c r="R6" s="60">
        <v>746.09488999999996</v>
      </c>
    </row>
    <row r="7" spans="1:18" ht="26.25" customHeight="1">
      <c r="E7" s="28" t="s">
        <v>65</v>
      </c>
      <c r="F7" s="11">
        <v>528.04597999999999</v>
      </c>
      <c r="G7" s="11">
        <v>528.04597999999999</v>
      </c>
      <c r="H7" s="11">
        <v>555.50436999999999</v>
      </c>
      <c r="I7" s="11">
        <v>555.50436999999999</v>
      </c>
      <c r="J7" s="11">
        <v>555.50436999999999</v>
      </c>
      <c r="K7" s="11">
        <v>555.50436999999999</v>
      </c>
      <c r="L7" s="11">
        <v>555.50436999999999</v>
      </c>
      <c r="M7" s="25">
        <v>555.50436999999999</v>
      </c>
      <c r="N7" s="25">
        <v>555.50436999999999</v>
      </c>
      <c r="O7" s="60">
        <v>555.50436999999999</v>
      </c>
      <c r="P7" s="60">
        <v>555.50436999999999</v>
      </c>
      <c r="Q7" s="60">
        <v>555.50436999999999</v>
      </c>
      <c r="R7" s="60">
        <v>555.50436999999999</v>
      </c>
    </row>
    <row r="8" spans="1:18" ht="26.25" customHeight="1">
      <c r="E8" s="28" t="s">
        <v>66</v>
      </c>
      <c r="F8" s="11">
        <v>2563.20262</v>
      </c>
      <c r="G8" s="11">
        <v>2518.0565999999999</v>
      </c>
      <c r="H8" s="11">
        <v>3226.08</v>
      </c>
      <c r="I8" s="11">
        <v>3087</v>
      </c>
      <c r="J8" s="11">
        <v>3044.9060399999998</v>
      </c>
      <c r="K8" s="11">
        <v>3088.47559</v>
      </c>
      <c r="L8" s="11">
        <v>3073.2270100000001</v>
      </c>
      <c r="M8" s="25">
        <v>3034.0796700000001</v>
      </c>
      <c r="N8" s="60">
        <v>3045.4584799999998</v>
      </c>
      <c r="O8" s="60">
        <v>3000.4264400000002</v>
      </c>
      <c r="P8" s="60">
        <v>2968.3584599999999</v>
      </c>
      <c r="Q8" s="60">
        <v>2879.2395499999998</v>
      </c>
      <c r="R8" s="60">
        <v>2816.7232899999999</v>
      </c>
    </row>
    <row r="9" spans="1:18" ht="26.25" customHeight="1" thickBot="1">
      <c r="E9" s="29" t="s">
        <v>67</v>
      </c>
      <c r="F9" s="26">
        <v>3876.35988</v>
      </c>
      <c r="G9" s="26">
        <v>3882.0121800000002</v>
      </c>
      <c r="H9" s="26">
        <v>3894.8196600000001</v>
      </c>
      <c r="I9" s="26">
        <v>3926.5502999999999</v>
      </c>
      <c r="J9" s="26">
        <v>3966.1574700000001</v>
      </c>
      <c r="K9" s="26">
        <v>3982.0904799999998</v>
      </c>
      <c r="L9" s="26">
        <v>4003.3273600000002</v>
      </c>
      <c r="M9" s="27">
        <v>4011.1469000000002</v>
      </c>
      <c r="N9" s="25">
        <v>4010.4021899999998</v>
      </c>
      <c r="O9" s="60">
        <v>4016.3154</v>
      </c>
      <c r="P9" s="60">
        <v>4018.74748</v>
      </c>
      <c r="Q9" s="60">
        <v>4026.7495800000002</v>
      </c>
      <c r="R9" s="60">
        <v>4029.15</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112</v>
      </c>
      <c r="G11" s="203"/>
      <c r="H11" s="203"/>
      <c r="I11" s="203"/>
      <c r="J11" s="203"/>
      <c r="K11" s="203"/>
      <c r="L11" s="203"/>
      <c r="M11" s="203"/>
      <c r="N11" s="203"/>
      <c r="O11" s="203"/>
      <c r="P11" s="203"/>
      <c r="Q11" s="203"/>
      <c r="R11" s="204"/>
    </row>
    <row r="12" spans="1:18" ht="30" customHeight="1" thickBot="1">
      <c r="D12" s="32" t="s">
        <v>84</v>
      </c>
      <c r="E12" s="38" t="s">
        <v>83</v>
      </c>
      <c r="F12" s="59">
        <v>45597</v>
      </c>
      <c r="G12" s="53">
        <v>45627</v>
      </c>
      <c r="H12" s="59">
        <v>45658</v>
      </c>
      <c r="I12" s="53">
        <v>45689</v>
      </c>
      <c r="J12" s="59">
        <v>45717</v>
      </c>
      <c r="K12" s="53">
        <v>45748</v>
      </c>
      <c r="L12" s="59">
        <v>45778</v>
      </c>
      <c r="M12" s="61">
        <v>45809</v>
      </c>
      <c r="N12" s="77">
        <v>45839</v>
      </c>
      <c r="O12" s="77">
        <v>45870</v>
      </c>
      <c r="P12" s="77">
        <v>45901</v>
      </c>
      <c r="Q12" s="77">
        <v>45931</v>
      </c>
      <c r="R12" s="77">
        <v>45962</v>
      </c>
    </row>
    <row r="13" spans="1:18" ht="30" customHeight="1">
      <c r="D13" s="193" t="s">
        <v>85</v>
      </c>
      <c r="E13" s="40" t="s">
        <v>68</v>
      </c>
      <c r="F13" s="58">
        <v>1339.92</v>
      </c>
      <c r="G13" s="58">
        <v>1343.55</v>
      </c>
      <c r="H13" s="58">
        <v>1421.01</v>
      </c>
      <c r="I13" s="58">
        <v>1434.38</v>
      </c>
      <c r="J13" s="58">
        <v>1450.66</v>
      </c>
      <c r="K13" s="58">
        <v>1458.21</v>
      </c>
      <c r="L13" s="58">
        <v>1467.83</v>
      </c>
      <c r="M13" s="60">
        <v>1472.53</v>
      </c>
      <c r="N13" s="60">
        <v>1474</v>
      </c>
      <c r="O13" s="60">
        <v>1478.13</v>
      </c>
      <c r="P13" s="60">
        <v>1480.94</v>
      </c>
      <c r="Q13" s="60">
        <v>1485.68</v>
      </c>
      <c r="R13" s="60">
        <v>1488.35</v>
      </c>
    </row>
    <row r="14" spans="1:18" ht="30" customHeight="1" thickBot="1">
      <c r="D14" s="194"/>
      <c r="E14" s="28" t="s">
        <v>69</v>
      </c>
      <c r="F14" s="11">
        <v>1673.7</v>
      </c>
      <c r="G14" s="11">
        <v>1678.24</v>
      </c>
      <c r="H14" s="11">
        <v>1775.5</v>
      </c>
      <c r="I14" s="11">
        <v>1792.2</v>
      </c>
      <c r="J14" s="11">
        <v>1812.54</v>
      </c>
      <c r="K14" s="11">
        <v>1821.97</v>
      </c>
      <c r="L14" s="11">
        <v>1833.99</v>
      </c>
      <c r="M14" s="25">
        <v>1839.86</v>
      </c>
      <c r="N14" s="25">
        <v>1841.7</v>
      </c>
      <c r="O14" s="60">
        <v>1846.86</v>
      </c>
      <c r="P14" s="60">
        <v>1850.37</v>
      </c>
      <c r="Q14" s="60">
        <v>1856.29</v>
      </c>
      <c r="R14" s="60">
        <v>1859.63</v>
      </c>
    </row>
    <row r="15" spans="1:18" ht="30" customHeight="1" thickBot="1">
      <c r="D15" s="31" t="s">
        <v>86</v>
      </c>
      <c r="E15" s="28" t="s">
        <v>70</v>
      </c>
      <c r="F15" s="11">
        <f t="shared" ref="F15:M15" si="0">+F8</f>
        <v>2563.20262</v>
      </c>
      <c r="G15" s="11">
        <f t="shared" si="0"/>
        <v>2518.0565999999999</v>
      </c>
      <c r="H15" s="11">
        <f t="shared" si="0"/>
        <v>3226.08</v>
      </c>
      <c r="I15" s="11">
        <f t="shared" si="0"/>
        <v>3087</v>
      </c>
      <c r="J15" s="11">
        <f t="shared" si="0"/>
        <v>3044.9060399999998</v>
      </c>
      <c r="K15" s="11">
        <f t="shared" si="0"/>
        <v>3088.47559</v>
      </c>
      <c r="L15" s="11">
        <f t="shared" si="0"/>
        <v>3073.2270100000001</v>
      </c>
      <c r="M15" s="25">
        <f t="shared" si="0"/>
        <v>3034.0796700000001</v>
      </c>
      <c r="N15" s="25">
        <v>3045.4584799999998</v>
      </c>
      <c r="O15" s="60">
        <v>3000.4264400000002</v>
      </c>
      <c r="P15" s="60">
        <v>2968.3584599999999</v>
      </c>
      <c r="Q15" s="60">
        <v>2879.2395499999998</v>
      </c>
      <c r="R15" s="60">
        <v>2816.7232899999999</v>
      </c>
    </row>
    <row r="16" spans="1:18" ht="30" customHeight="1" thickBot="1">
      <c r="D16" s="31" t="s">
        <v>87</v>
      </c>
      <c r="E16" s="29" t="s">
        <v>71</v>
      </c>
      <c r="F16" s="26">
        <f t="shared" ref="F16:R16" si="1">+F15*1.2</f>
        <v>3075.8431439999999</v>
      </c>
      <c r="G16" s="26">
        <f t="shared" si="1"/>
        <v>3021.6679199999999</v>
      </c>
      <c r="H16" s="26">
        <f t="shared" si="1"/>
        <v>3871.2959999999998</v>
      </c>
      <c r="I16" s="26">
        <f t="shared" si="1"/>
        <v>3704.3999999999996</v>
      </c>
      <c r="J16" s="26">
        <f t="shared" si="1"/>
        <v>3653.8872479999995</v>
      </c>
      <c r="K16" s="26">
        <f t="shared" si="1"/>
        <v>3706.1707079999996</v>
      </c>
      <c r="L16" s="26">
        <f t="shared" si="1"/>
        <v>3687.8724119999997</v>
      </c>
      <c r="M16" s="27">
        <f t="shared" si="1"/>
        <v>3640.8956039999998</v>
      </c>
      <c r="N16" s="27">
        <f t="shared" si="1"/>
        <v>3654.5501759999997</v>
      </c>
      <c r="O16" s="60">
        <f t="shared" si="1"/>
        <v>3600.5117279999999</v>
      </c>
      <c r="P16" s="60">
        <f t="shared" si="1"/>
        <v>3562.0301519999998</v>
      </c>
      <c r="Q16" s="60">
        <f t="shared" si="1"/>
        <v>3455.0874599999997</v>
      </c>
      <c r="R16" s="60">
        <f t="shared" si="1"/>
        <v>3380.0679479999999</v>
      </c>
    </row>
    <row r="17" spans="5:17" ht="15" customHeight="1">
      <c r="E17" s="195" t="s">
        <v>129</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19" spans="5:17">
      <c r="E19" s="196"/>
      <c r="F19" s="196"/>
      <c r="G19" s="196"/>
      <c r="H19" s="196"/>
      <c r="I19" s="196"/>
      <c r="J19" s="196"/>
      <c r="K19" s="196"/>
      <c r="L19" s="196"/>
      <c r="M19" s="196"/>
      <c r="N19" s="196"/>
      <c r="O19" s="196"/>
      <c r="P19" s="196"/>
      <c r="Q19" s="196"/>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D1" zoomScale="90" zoomScaleNormal="90" workbookViewId="0">
      <selection activeCell="W23" sqref="W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2"/>
      <c r="B1" s="192"/>
      <c r="C1" s="192"/>
    </row>
    <row r="2" spans="1:18" ht="15.75" thickBot="1"/>
    <row r="3" spans="1:18" ht="26.25" customHeight="1" thickBot="1">
      <c r="F3" s="202" t="s">
        <v>97</v>
      </c>
      <c r="G3" s="203"/>
      <c r="H3" s="203"/>
      <c r="I3" s="203"/>
      <c r="J3" s="203"/>
      <c r="K3" s="203"/>
      <c r="L3" s="203"/>
      <c r="M3" s="203"/>
      <c r="N3" s="203"/>
      <c r="O3" s="203"/>
      <c r="P3" s="203"/>
      <c r="Q3" s="203"/>
      <c r="R3" s="20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143</v>
      </c>
      <c r="G11" s="203"/>
      <c r="H11" s="203"/>
      <c r="I11" s="203"/>
      <c r="J11" s="203"/>
      <c r="K11" s="203"/>
      <c r="L11" s="203"/>
      <c r="M11" s="203"/>
      <c r="N11" s="203"/>
      <c r="O11" s="203"/>
      <c r="P11" s="203"/>
      <c r="Q11" s="203"/>
      <c r="R11" s="20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05" t="s">
        <v>85</v>
      </c>
      <c r="E13" s="40" t="s">
        <v>68</v>
      </c>
      <c r="F13" s="71">
        <v>1883.31</v>
      </c>
      <c r="G13" s="58">
        <v>1889.37</v>
      </c>
      <c r="H13" s="58">
        <v>1893.25</v>
      </c>
      <c r="I13" s="58">
        <v>1893.26</v>
      </c>
      <c r="J13" s="58">
        <v>1897.89</v>
      </c>
      <c r="K13" s="58">
        <v>1895.37</v>
      </c>
      <c r="L13" s="58">
        <v>1900.37</v>
      </c>
      <c r="M13" s="58">
        <v>2515.96</v>
      </c>
      <c r="N13" s="58">
        <v>2539.34</v>
      </c>
      <c r="O13" s="58">
        <v>2568.5</v>
      </c>
      <c r="P13" s="58">
        <v>2581.7800000000002</v>
      </c>
      <c r="Q13" s="58">
        <v>2598.9</v>
      </c>
      <c r="R13" s="60">
        <v>2607.41</v>
      </c>
    </row>
    <row r="14" spans="1:18" ht="30" customHeight="1" thickBot="1">
      <c r="D14" s="206"/>
      <c r="E14" s="28" t="s">
        <v>69</v>
      </c>
      <c r="F14" s="69">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c r="D15" s="4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4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c r="E17" s="195" t="s">
        <v>129</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B25" zoomScale="90" zoomScaleNormal="90"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02" t="s">
        <v>134</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40" t="s">
        <v>63</v>
      </c>
      <c r="F5" s="58">
        <v>966.91</v>
      </c>
      <c r="G5" s="58">
        <v>966.91</v>
      </c>
      <c r="H5" s="58">
        <v>1010.46</v>
      </c>
      <c r="I5" s="58">
        <v>1433.04</v>
      </c>
      <c r="J5" s="58">
        <v>1334.57</v>
      </c>
      <c r="K5" s="58">
        <v>1374.84</v>
      </c>
      <c r="L5" s="58">
        <v>1256</v>
      </c>
      <c r="M5" s="60">
        <v>1259.25</v>
      </c>
      <c r="N5" s="60">
        <v>1343.52</v>
      </c>
      <c r="O5" s="60">
        <v>1271.78</v>
      </c>
      <c r="P5" s="60">
        <v>1271.78</v>
      </c>
      <c r="Q5" s="60">
        <v>1226.56</v>
      </c>
      <c r="R5" s="60">
        <v>1166.75</v>
      </c>
    </row>
    <row r="6" spans="1:18" ht="26.25" customHeight="1">
      <c r="E6" s="28" t="s">
        <v>64</v>
      </c>
      <c r="F6" s="11">
        <v>696.15</v>
      </c>
      <c r="G6" s="11">
        <v>696.15</v>
      </c>
      <c r="H6" s="11">
        <v>693.45</v>
      </c>
      <c r="I6" s="11">
        <v>746.59</v>
      </c>
      <c r="J6" s="11">
        <v>744.18</v>
      </c>
      <c r="K6" s="11">
        <v>747.63</v>
      </c>
      <c r="L6" s="11">
        <v>710.47</v>
      </c>
      <c r="M6" s="25">
        <v>734.04</v>
      </c>
      <c r="N6" s="25">
        <v>737.51</v>
      </c>
      <c r="O6" s="25">
        <v>740.25</v>
      </c>
      <c r="P6" s="60">
        <v>740.25</v>
      </c>
      <c r="Q6" s="60">
        <v>745.79</v>
      </c>
      <c r="R6" s="60">
        <v>767.53</v>
      </c>
    </row>
    <row r="7" spans="1:18" ht="26.25" customHeight="1">
      <c r="E7" s="28" t="s">
        <v>65</v>
      </c>
      <c r="F7" s="11">
        <v>680.07</v>
      </c>
      <c r="G7" s="11">
        <v>680.07</v>
      </c>
      <c r="H7" s="11">
        <v>687.59</v>
      </c>
      <c r="I7" s="11">
        <v>692.72</v>
      </c>
      <c r="J7" s="11">
        <v>704.53</v>
      </c>
      <c r="K7" s="11">
        <v>685.7</v>
      </c>
      <c r="L7" s="11">
        <v>664.38</v>
      </c>
      <c r="M7" s="25">
        <v>688.05</v>
      </c>
      <c r="N7" s="25">
        <v>675.98</v>
      </c>
      <c r="O7" s="25">
        <v>673.11</v>
      </c>
      <c r="P7" s="60">
        <v>673.11</v>
      </c>
      <c r="Q7" s="60">
        <v>686.86</v>
      </c>
      <c r="R7" s="60">
        <v>689.51</v>
      </c>
    </row>
    <row r="8" spans="1:18" ht="26.25" customHeight="1">
      <c r="E8" s="28" t="s">
        <v>66</v>
      </c>
      <c r="F8" s="11">
        <v>2399.88</v>
      </c>
      <c r="G8" s="11">
        <v>2399.88</v>
      </c>
      <c r="H8" s="11">
        <v>2449.65</v>
      </c>
      <c r="I8" s="11">
        <v>2946.73</v>
      </c>
      <c r="J8" s="11">
        <v>2854.22</v>
      </c>
      <c r="K8" s="11">
        <v>2880.6</v>
      </c>
      <c r="L8" s="11">
        <v>2697.96</v>
      </c>
      <c r="M8" s="25">
        <v>2749.36</v>
      </c>
      <c r="N8" s="25">
        <v>2828.03</v>
      </c>
      <c r="O8" s="25">
        <v>2753.8</v>
      </c>
      <c r="P8" s="60">
        <v>2753.8</v>
      </c>
      <c r="Q8" s="60">
        <v>2726.52</v>
      </c>
      <c r="R8" s="60">
        <v>2689.8</v>
      </c>
    </row>
    <row r="9" spans="1:18" ht="26.25" customHeight="1" thickBot="1">
      <c r="E9" s="29" t="s">
        <v>67</v>
      </c>
      <c r="F9" s="26">
        <v>4051.54</v>
      </c>
      <c r="G9" s="26">
        <v>4051.54</v>
      </c>
      <c r="H9" s="26">
        <v>4051.86</v>
      </c>
      <c r="I9" s="26">
        <v>4065.4</v>
      </c>
      <c r="J9" s="26">
        <v>4098.46</v>
      </c>
      <c r="K9" s="26">
        <v>4139.83</v>
      </c>
      <c r="L9" s="26">
        <v>4155.8999999999996</v>
      </c>
      <c r="M9" s="27">
        <v>4178.0600000000004</v>
      </c>
      <c r="N9" s="25">
        <v>4186.22</v>
      </c>
      <c r="O9" s="25">
        <v>4185.4399999999996</v>
      </c>
      <c r="P9" s="60">
        <v>4185.4399999999996</v>
      </c>
      <c r="Q9" s="60">
        <v>4194.1499999999996</v>
      </c>
      <c r="R9" s="60">
        <v>1745.9</v>
      </c>
    </row>
    <row r="10" spans="1:18" ht="30" customHeight="1" thickBot="1">
      <c r="E10" s="197" t="s">
        <v>88</v>
      </c>
      <c r="F10" s="198"/>
      <c r="G10" s="198"/>
      <c r="H10" s="198"/>
      <c r="I10" s="198"/>
      <c r="J10" s="198"/>
      <c r="K10" s="198"/>
      <c r="L10" s="198"/>
      <c r="M10" s="198"/>
      <c r="N10" s="198"/>
      <c r="O10" s="198"/>
      <c r="P10" s="198"/>
      <c r="Q10" s="198"/>
    </row>
    <row r="11" spans="1:18" ht="30" customHeight="1" thickBot="1">
      <c r="F11" s="199" t="s">
        <v>135</v>
      </c>
      <c r="G11" s="200"/>
      <c r="H11" s="200"/>
      <c r="I11" s="200"/>
      <c r="J11" s="200"/>
      <c r="K11" s="200"/>
      <c r="L11" s="200"/>
      <c r="M11" s="200"/>
      <c r="N11" s="200"/>
      <c r="O11" s="200"/>
      <c r="P11" s="200"/>
      <c r="Q11" s="200"/>
      <c r="R11" s="201"/>
    </row>
    <row r="12" spans="1:18" ht="30" customHeight="1" thickBot="1">
      <c r="D12" s="32" t="s">
        <v>84</v>
      </c>
      <c r="E12" s="38" t="s">
        <v>83</v>
      </c>
      <c r="F12" s="59">
        <v>45597</v>
      </c>
      <c r="G12" s="53">
        <v>45627</v>
      </c>
      <c r="H12" s="59">
        <v>45658</v>
      </c>
      <c r="I12" s="53">
        <v>45689</v>
      </c>
      <c r="J12" s="59">
        <v>45717</v>
      </c>
      <c r="K12" s="53">
        <v>45748</v>
      </c>
      <c r="L12" s="59">
        <v>45778</v>
      </c>
      <c r="M12" s="61">
        <v>45809</v>
      </c>
      <c r="N12" s="77">
        <v>45839</v>
      </c>
      <c r="O12" s="77">
        <v>45870</v>
      </c>
      <c r="P12" s="77">
        <v>45901</v>
      </c>
      <c r="Q12" s="77">
        <v>45931</v>
      </c>
      <c r="R12" s="77">
        <v>45962</v>
      </c>
    </row>
    <row r="13" spans="1:18" ht="30" customHeight="1" thickBot="1">
      <c r="D13" s="193" t="s">
        <v>85</v>
      </c>
      <c r="E13" s="30" t="s">
        <v>68</v>
      </c>
      <c r="F13" s="58">
        <v>1334.68</v>
      </c>
      <c r="G13" s="58">
        <v>1333.02</v>
      </c>
      <c r="H13" s="58">
        <v>1336.55</v>
      </c>
      <c r="I13" s="58">
        <v>1342.7</v>
      </c>
      <c r="J13" s="58">
        <v>1355.17</v>
      </c>
      <c r="K13" s="58">
        <v>1370.66</v>
      </c>
      <c r="L13" s="58">
        <v>1377.84</v>
      </c>
      <c r="M13" s="60">
        <v>1387.05</v>
      </c>
      <c r="N13" s="60">
        <v>1391.57</v>
      </c>
      <c r="O13" s="60">
        <v>1393.07</v>
      </c>
      <c r="P13" s="60">
        <v>1396.75</v>
      </c>
      <c r="Q13" s="27">
        <v>1399.38</v>
      </c>
      <c r="R13" s="27">
        <v>1403.85</v>
      </c>
    </row>
    <row r="14" spans="1:18" ht="30" customHeight="1" thickBot="1">
      <c r="D14" s="194"/>
      <c r="E14" s="28" t="s">
        <v>69</v>
      </c>
      <c r="F14" s="11">
        <v>1660</v>
      </c>
      <c r="G14" s="11">
        <v>1657.89</v>
      </c>
      <c r="H14" s="11">
        <v>1662.32</v>
      </c>
      <c r="I14" s="11">
        <v>1669.86</v>
      </c>
      <c r="J14" s="11">
        <v>1685.56</v>
      </c>
      <c r="K14" s="11">
        <v>1704.77</v>
      </c>
      <c r="L14" s="11">
        <v>1713.73</v>
      </c>
      <c r="M14" s="25">
        <v>1724.89</v>
      </c>
      <c r="N14" s="60">
        <v>1730.43</v>
      </c>
      <c r="O14" s="60">
        <v>1732.13</v>
      </c>
      <c r="P14" s="60">
        <v>1736.88</v>
      </c>
      <c r="Q14" s="27">
        <v>1740.21</v>
      </c>
      <c r="R14" s="27">
        <v>1745.9</v>
      </c>
    </row>
    <row r="15" spans="1:18" ht="30" customHeight="1" thickBot="1">
      <c r="D15" s="31" t="s">
        <v>86</v>
      </c>
      <c r="E15" s="28" t="s">
        <v>70</v>
      </c>
      <c r="F15" s="11">
        <f t="shared" ref="F15:M15" si="0">+F8</f>
        <v>2399.88</v>
      </c>
      <c r="G15" s="11">
        <f t="shared" si="0"/>
        <v>2399.88</v>
      </c>
      <c r="H15" s="11">
        <f t="shared" si="0"/>
        <v>2449.65</v>
      </c>
      <c r="I15" s="11">
        <f t="shared" si="0"/>
        <v>2946.73</v>
      </c>
      <c r="J15" s="11">
        <f t="shared" si="0"/>
        <v>2854.22</v>
      </c>
      <c r="K15" s="11">
        <f t="shared" si="0"/>
        <v>2880.6</v>
      </c>
      <c r="L15" s="11">
        <f t="shared" si="0"/>
        <v>2697.96</v>
      </c>
      <c r="M15" s="25">
        <f t="shared" si="0"/>
        <v>2749.36</v>
      </c>
      <c r="N15" s="25">
        <v>2828.03</v>
      </c>
      <c r="O15" s="25">
        <v>2753.8</v>
      </c>
      <c r="P15" s="60">
        <v>2753.8</v>
      </c>
      <c r="Q15" s="27">
        <v>2726.52</v>
      </c>
      <c r="R15" s="27">
        <v>2689.8</v>
      </c>
    </row>
    <row r="16" spans="1:18" ht="30" customHeight="1" thickBot="1">
      <c r="D16" s="31" t="s">
        <v>87</v>
      </c>
      <c r="E16" s="29" t="s">
        <v>71</v>
      </c>
      <c r="F16" s="26">
        <f t="shared" ref="F16:R16" si="1">+F15*1.2</f>
        <v>2879.8560000000002</v>
      </c>
      <c r="G16" s="26">
        <f t="shared" si="1"/>
        <v>2879.8560000000002</v>
      </c>
      <c r="H16" s="26">
        <f t="shared" si="1"/>
        <v>2939.58</v>
      </c>
      <c r="I16" s="26">
        <f t="shared" si="1"/>
        <v>3536.076</v>
      </c>
      <c r="J16" s="26">
        <f t="shared" si="1"/>
        <v>3425.0639999999999</v>
      </c>
      <c r="K16" s="26">
        <f t="shared" si="1"/>
        <v>3456.72</v>
      </c>
      <c r="L16" s="26">
        <f t="shared" si="1"/>
        <v>3237.5520000000001</v>
      </c>
      <c r="M16" s="27">
        <f t="shared" si="1"/>
        <v>3299.232</v>
      </c>
      <c r="N16" s="27">
        <f t="shared" si="1"/>
        <v>3393.636</v>
      </c>
      <c r="O16" s="27">
        <f t="shared" si="1"/>
        <v>3304.56</v>
      </c>
      <c r="P16" s="27">
        <f t="shared" si="1"/>
        <v>3304.56</v>
      </c>
      <c r="Q16" s="27">
        <f t="shared" si="1"/>
        <v>3271.8240000000001</v>
      </c>
      <c r="R16" s="27">
        <f t="shared" si="1"/>
        <v>3227.76</v>
      </c>
    </row>
    <row r="17" spans="5:17" ht="20.65" customHeight="1">
      <c r="E17" s="195" t="s">
        <v>129</v>
      </c>
      <c r="F17" s="196"/>
      <c r="G17" s="196"/>
      <c r="H17" s="196"/>
      <c r="I17" s="196"/>
      <c r="J17" s="196"/>
      <c r="K17" s="196"/>
      <c r="L17" s="196"/>
      <c r="M17" s="196"/>
      <c r="N17" s="196"/>
      <c r="O17" s="196"/>
      <c r="P17" s="196"/>
      <c r="Q17" s="196"/>
    </row>
    <row r="18" spans="5:17" ht="24.7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C1" zoomScale="90" zoomScaleNormal="90" workbookViewId="0">
      <selection activeCell="U12" sqref="U12"/>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2"/>
      <c r="B1" s="192"/>
      <c r="C1" s="192"/>
    </row>
    <row r="2" spans="1:18" ht="15.75" thickBot="1"/>
    <row r="3" spans="1:18" ht="26.25" customHeight="1" thickBot="1">
      <c r="F3" s="207" t="s">
        <v>115</v>
      </c>
      <c r="G3" s="208"/>
      <c r="H3" s="208"/>
      <c r="I3" s="208"/>
      <c r="J3" s="208"/>
      <c r="K3" s="208"/>
      <c r="L3" s="208"/>
      <c r="M3" s="208"/>
      <c r="N3" s="208"/>
      <c r="O3" s="208"/>
      <c r="P3" s="208"/>
      <c r="Q3" s="208"/>
      <c r="R3" s="209"/>
    </row>
    <row r="4" spans="1:18" ht="26.25" customHeight="1" thickBot="1">
      <c r="E4" s="37" t="s">
        <v>60</v>
      </c>
      <c r="F4" s="66">
        <v>45597</v>
      </c>
      <c r="G4" s="67">
        <v>45627</v>
      </c>
      <c r="H4" s="66">
        <v>45658</v>
      </c>
      <c r="I4" s="67">
        <v>45689</v>
      </c>
      <c r="J4" s="66">
        <v>45717</v>
      </c>
      <c r="K4" s="67">
        <v>45748</v>
      </c>
      <c r="L4" s="66">
        <v>45778</v>
      </c>
      <c r="M4" s="68">
        <v>45809</v>
      </c>
      <c r="N4" s="79">
        <v>45839</v>
      </c>
      <c r="O4" s="79">
        <v>45870</v>
      </c>
      <c r="P4" s="79">
        <v>45901</v>
      </c>
      <c r="Q4" s="79">
        <v>45931</v>
      </c>
      <c r="R4" s="79">
        <v>45962</v>
      </c>
    </row>
    <row r="5" spans="1:18" ht="26.25" customHeight="1">
      <c r="E5" s="40" t="s">
        <v>63</v>
      </c>
      <c r="F5" s="58">
        <v>1510.19</v>
      </c>
      <c r="G5" s="58">
        <v>1303.43</v>
      </c>
      <c r="H5" s="58">
        <v>1555.98</v>
      </c>
      <c r="I5" s="58">
        <v>1592.13</v>
      </c>
      <c r="J5" s="58">
        <v>1656.26</v>
      </c>
      <c r="K5" s="58">
        <v>1714.3</v>
      </c>
      <c r="L5" s="58">
        <v>1594.78</v>
      </c>
      <c r="M5" s="60">
        <v>1585.64</v>
      </c>
      <c r="N5" s="60">
        <v>1634.89</v>
      </c>
      <c r="O5" s="25">
        <v>1615.25</v>
      </c>
      <c r="P5" s="25">
        <v>1562.46</v>
      </c>
      <c r="Q5" s="25">
        <v>1496.35</v>
      </c>
      <c r="R5" s="25">
        <v>1508.26</v>
      </c>
    </row>
    <row r="6" spans="1:18" ht="26.25" customHeight="1">
      <c r="E6" s="28" t="s">
        <v>64</v>
      </c>
      <c r="F6" s="11">
        <v>237.37</v>
      </c>
      <c r="G6" s="11">
        <v>238.76</v>
      </c>
      <c r="H6" s="11">
        <v>261.33999999999997</v>
      </c>
      <c r="I6" s="11">
        <v>279.45</v>
      </c>
      <c r="J6" s="11">
        <v>262.07</v>
      </c>
      <c r="K6" s="11">
        <v>257.89</v>
      </c>
      <c r="L6" s="11">
        <v>259.64</v>
      </c>
      <c r="M6" s="25">
        <v>255.16</v>
      </c>
      <c r="N6" s="25">
        <v>279.2</v>
      </c>
      <c r="O6" s="25">
        <v>249.66</v>
      </c>
      <c r="P6" s="25">
        <v>262.91000000000003</v>
      </c>
      <c r="Q6" s="25">
        <v>263.73</v>
      </c>
      <c r="R6" s="25">
        <v>270.82</v>
      </c>
    </row>
    <row r="7" spans="1:18" ht="26.25" customHeight="1">
      <c r="E7" s="28" t="s">
        <v>65</v>
      </c>
      <c r="F7" s="11">
        <v>998.14</v>
      </c>
      <c r="G7" s="11">
        <v>1007.28</v>
      </c>
      <c r="H7" s="11">
        <v>1014.28</v>
      </c>
      <c r="I7" s="11">
        <v>1021.44</v>
      </c>
      <c r="J7" s="11">
        <v>1027.1099999999999</v>
      </c>
      <c r="K7" s="11">
        <v>1028.77</v>
      </c>
      <c r="L7" s="11">
        <v>1032.1400000000001</v>
      </c>
      <c r="M7" s="25">
        <v>1026.78</v>
      </c>
      <c r="N7" s="25">
        <v>1023.38</v>
      </c>
      <c r="O7" s="25">
        <v>1028.17</v>
      </c>
      <c r="P7" s="25">
        <v>1032.26</v>
      </c>
      <c r="Q7" s="25">
        <v>1036.1400000000001</v>
      </c>
      <c r="R7" s="25">
        <v>1033.3399999999999</v>
      </c>
    </row>
    <row r="8" spans="1:18" ht="26.25" customHeight="1">
      <c r="E8" s="28" t="s">
        <v>66</v>
      </c>
      <c r="F8" s="11">
        <v>2803.47</v>
      </c>
      <c r="G8" s="11">
        <v>2603.7399999999998</v>
      </c>
      <c r="H8" s="11">
        <v>2895.57</v>
      </c>
      <c r="I8" s="11">
        <v>2960.91</v>
      </c>
      <c r="J8" s="11">
        <v>3015.02</v>
      </c>
      <c r="K8" s="11">
        <v>3072.48</v>
      </c>
      <c r="L8" s="11">
        <v>2953.82</v>
      </c>
      <c r="M8" s="25">
        <v>2934.34</v>
      </c>
      <c r="N8" s="25">
        <v>3006.89</v>
      </c>
      <c r="O8" s="25">
        <v>2971</v>
      </c>
      <c r="P8" s="25">
        <v>2934.16</v>
      </c>
      <c r="Q8" s="25">
        <v>2870.41</v>
      </c>
      <c r="R8" s="25">
        <v>2887.29</v>
      </c>
    </row>
    <row r="9" spans="1:18" ht="26.25" customHeight="1" thickBot="1">
      <c r="E9" s="29" t="s">
        <v>67</v>
      </c>
      <c r="F9" s="26">
        <v>3633</v>
      </c>
      <c r="G9" s="26">
        <v>3638.29</v>
      </c>
      <c r="H9" s="26">
        <v>3650.38</v>
      </c>
      <c r="I9" s="26">
        <v>3680.04</v>
      </c>
      <c r="J9" s="26">
        <v>3717.16</v>
      </c>
      <c r="K9" s="26">
        <v>3732.09</v>
      </c>
      <c r="L9" s="26">
        <v>3751.99</v>
      </c>
      <c r="M9" s="27">
        <v>3759.32</v>
      </c>
      <c r="N9" s="25">
        <v>3758.62</v>
      </c>
      <c r="O9" s="25">
        <v>3764.17</v>
      </c>
      <c r="P9" s="25">
        <v>3766.44</v>
      </c>
      <c r="Q9" s="25">
        <v>3773.94</v>
      </c>
      <c r="R9" s="25">
        <v>3776.19</v>
      </c>
    </row>
    <row r="10" spans="1:18" ht="30" customHeight="1" thickBot="1">
      <c r="E10" s="197" t="s">
        <v>88</v>
      </c>
      <c r="F10" s="198"/>
      <c r="G10" s="198"/>
      <c r="H10" s="198"/>
      <c r="I10" s="198"/>
      <c r="J10" s="198"/>
      <c r="K10" s="198"/>
      <c r="L10" s="198"/>
      <c r="M10" s="198"/>
      <c r="N10" s="198"/>
      <c r="O10" s="198"/>
      <c r="P10" s="198"/>
      <c r="Q10" s="198"/>
      <c r="R10" s="198"/>
    </row>
    <row r="11" spans="1:18" ht="30" customHeight="1" thickBot="1">
      <c r="F11" s="199" t="s">
        <v>116</v>
      </c>
      <c r="G11" s="200"/>
      <c r="H11" s="200"/>
      <c r="I11" s="200"/>
      <c r="J11" s="200"/>
      <c r="K11" s="200"/>
      <c r="L11" s="200"/>
      <c r="M11" s="200"/>
      <c r="N11" s="200"/>
      <c r="O11" s="200"/>
      <c r="P11" s="200"/>
      <c r="Q11" s="200"/>
      <c r="R11" s="201"/>
    </row>
    <row r="12" spans="1:18" ht="30" customHeight="1" thickBot="1">
      <c r="D12" s="38" t="s">
        <v>84</v>
      </c>
      <c r="E12" s="38" t="s">
        <v>83</v>
      </c>
      <c r="F12" s="59">
        <v>45597</v>
      </c>
      <c r="G12" s="53">
        <v>45627</v>
      </c>
      <c r="H12" s="59">
        <v>45658</v>
      </c>
      <c r="I12" s="53">
        <v>45689</v>
      </c>
      <c r="J12" s="59">
        <v>45717</v>
      </c>
      <c r="K12" s="53">
        <v>45748</v>
      </c>
      <c r="L12" s="59">
        <v>45778</v>
      </c>
      <c r="M12" s="61">
        <v>45809</v>
      </c>
      <c r="N12" s="79">
        <v>45839</v>
      </c>
      <c r="O12" s="79">
        <v>45870</v>
      </c>
      <c r="P12" s="79">
        <v>45901</v>
      </c>
      <c r="Q12" s="79">
        <v>45931</v>
      </c>
      <c r="R12" s="79">
        <v>45962</v>
      </c>
    </row>
    <row r="13" spans="1:18" ht="30" customHeight="1">
      <c r="D13" s="205" t="s">
        <v>85</v>
      </c>
      <c r="E13" s="40" t="s">
        <v>68</v>
      </c>
      <c r="F13" s="58">
        <v>1242.04</v>
      </c>
      <c r="G13" s="58">
        <v>1245.4100000000001</v>
      </c>
      <c r="H13" s="58">
        <v>1281.5899999999999</v>
      </c>
      <c r="I13" s="58">
        <v>1310.81</v>
      </c>
      <c r="J13" s="58">
        <v>1331.79</v>
      </c>
      <c r="K13" s="58">
        <v>1355.65</v>
      </c>
      <c r="L13" s="58">
        <v>1364.59</v>
      </c>
      <c r="M13" s="60">
        <v>1368.96</v>
      </c>
      <c r="N13" s="60">
        <v>1370.42</v>
      </c>
      <c r="O13" s="60">
        <v>1374.16</v>
      </c>
      <c r="P13" s="60">
        <v>1376.71</v>
      </c>
      <c r="Q13" s="60">
        <v>1381.18</v>
      </c>
      <c r="R13" s="60">
        <v>1383.73</v>
      </c>
    </row>
    <row r="14" spans="1:18" ht="30" customHeight="1" thickBot="1">
      <c r="D14" s="206"/>
      <c r="E14" s="28" t="s">
        <v>69</v>
      </c>
      <c r="F14" s="11">
        <v>1554.47</v>
      </c>
      <c r="G14" s="11">
        <v>1558.68</v>
      </c>
      <c r="H14" s="11">
        <v>1605.86</v>
      </c>
      <c r="I14" s="11">
        <v>1642.73</v>
      </c>
      <c r="J14" s="11">
        <v>1668.87</v>
      </c>
      <c r="K14" s="11">
        <v>1696.85</v>
      </c>
      <c r="L14" s="11">
        <v>1708.03</v>
      </c>
      <c r="M14" s="25">
        <v>1713.51</v>
      </c>
      <c r="N14" s="25">
        <v>1715.34</v>
      </c>
      <c r="O14" s="25">
        <v>1720.02</v>
      </c>
      <c r="P14" s="25">
        <v>1723.21</v>
      </c>
      <c r="Q14" s="60">
        <v>1728.8</v>
      </c>
      <c r="R14" s="60">
        <v>1732</v>
      </c>
    </row>
    <row r="15" spans="1:18" ht="30" customHeight="1" thickBot="1">
      <c r="D15" s="41" t="s">
        <v>86</v>
      </c>
      <c r="E15" s="28" t="s">
        <v>70</v>
      </c>
      <c r="F15" s="11">
        <f t="shared" ref="F15:M15" si="0">+F8</f>
        <v>2803.47</v>
      </c>
      <c r="G15" s="11">
        <f t="shared" si="0"/>
        <v>2603.7399999999998</v>
      </c>
      <c r="H15" s="11">
        <f t="shared" si="0"/>
        <v>2895.57</v>
      </c>
      <c r="I15" s="11">
        <f t="shared" si="0"/>
        <v>2960.91</v>
      </c>
      <c r="J15" s="11">
        <f t="shared" si="0"/>
        <v>3015.02</v>
      </c>
      <c r="K15" s="11">
        <f t="shared" si="0"/>
        <v>3072.48</v>
      </c>
      <c r="L15" s="11">
        <f t="shared" si="0"/>
        <v>2953.82</v>
      </c>
      <c r="M15" s="25">
        <f t="shared" si="0"/>
        <v>2934.34</v>
      </c>
      <c r="N15" s="25">
        <v>3006.89</v>
      </c>
      <c r="O15" s="25">
        <v>2971</v>
      </c>
      <c r="P15" s="25">
        <v>2934.16</v>
      </c>
      <c r="Q15" s="27">
        <v>2870.41</v>
      </c>
      <c r="R15" s="60">
        <v>2887.29</v>
      </c>
    </row>
    <row r="16" spans="1:18" ht="30" customHeight="1" thickBot="1">
      <c r="D16" s="41" t="s">
        <v>87</v>
      </c>
      <c r="E16" s="29" t="s">
        <v>71</v>
      </c>
      <c r="F16" s="26">
        <f t="shared" ref="F16:R16" si="1">+F15*1.2</f>
        <v>3364.1639999999998</v>
      </c>
      <c r="G16" s="26">
        <f t="shared" si="1"/>
        <v>3124.4879999999998</v>
      </c>
      <c r="H16" s="26">
        <f t="shared" si="1"/>
        <v>3474.6840000000002</v>
      </c>
      <c r="I16" s="26">
        <f t="shared" si="1"/>
        <v>3553.0919999999996</v>
      </c>
      <c r="J16" s="26">
        <f t="shared" si="1"/>
        <v>3618.0239999999999</v>
      </c>
      <c r="K16" s="26">
        <f t="shared" si="1"/>
        <v>3686.9759999999997</v>
      </c>
      <c r="L16" s="26">
        <f t="shared" si="1"/>
        <v>3544.5840000000003</v>
      </c>
      <c r="M16" s="27">
        <f t="shared" si="1"/>
        <v>3521.2080000000001</v>
      </c>
      <c r="N16" s="27">
        <f t="shared" si="1"/>
        <v>3608.2679999999996</v>
      </c>
      <c r="O16" s="27">
        <f t="shared" si="1"/>
        <v>3565.2</v>
      </c>
      <c r="P16" s="27">
        <f t="shared" si="1"/>
        <v>3520.9919999999997</v>
      </c>
      <c r="Q16" s="27">
        <f t="shared" si="1"/>
        <v>3444.4919999999997</v>
      </c>
      <c r="R16" s="60">
        <f t="shared" si="1"/>
        <v>3464.748</v>
      </c>
    </row>
    <row r="17" spans="5:18" ht="15" customHeight="1">
      <c r="E17" s="210" t="s">
        <v>93</v>
      </c>
      <c r="F17" s="210"/>
      <c r="G17" s="210"/>
      <c r="H17" s="210"/>
      <c r="I17" s="210"/>
      <c r="J17" s="210"/>
      <c r="K17" s="210"/>
      <c r="L17" s="210"/>
      <c r="M17" s="210"/>
      <c r="N17" s="210"/>
      <c r="O17" s="210"/>
      <c r="P17" s="210"/>
      <c r="Q17" s="210"/>
      <c r="R17" s="210"/>
    </row>
    <row r="18" spans="5:18">
      <c r="E18" s="211"/>
      <c r="F18" s="211"/>
      <c r="G18" s="211"/>
      <c r="H18" s="211"/>
      <c r="I18" s="211"/>
      <c r="J18" s="211"/>
      <c r="K18" s="211"/>
      <c r="L18" s="211"/>
      <c r="M18" s="211"/>
      <c r="N18" s="211"/>
      <c r="O18" s="211"/>
      <c r="P18" s="211"/>
      <c r="Q18" s="211"/>
      <c r="R18" s="211"/>
    </row>
    <row r="19" spans="5:18" ht="15" customHeight="1">
      <c r="E19" s="196" t="s">
        <v>88</v>
      </c>
      <c r="F19" s="196"/>
      <c r="G19" s="196"/>
      <c r="H19" s="196"/>
      <c r="I19" s="196"/>
      <c r="J19" s="196"/>
      <c r="K19" s="196"/>
      <c r="L19" s="196"/>
      <c r="M19" s="196"/>
      <c r="N19" s="196"/>
      <c r="O19" s="196"/>
      <c r="P19" s="196"/>
      <c r="Q19" s="196"/>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5" zoomScaleNormal="85" workbookViewId="0">
      <selection activeCell="Y21" sqref="Y21"/>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192"/>
      <c r="B1" s="192"/>
      <c r="C1" s="192"/>
    </row>
    <row r="2" spans="1:18" ht="15.75" thickBot="1"/>
    <row r="3" spans="1:18" ht="26.25" customHeight="1" thickBot="1">
      <c r="F3" s="217" t="s">
        <v>98</v>
      </c>
      <c r="G3" s="218"/>
      <c r="H3" s="218"/>
      <c r="I3" s="218"/>
      <c r="J3" s="218"/>
      <c r="K3" s="218"/>
      <c r="L3" s="218"/>
      <c r="M3" s="218"/>
      <c r="N3" s="218"/>
      <c r="O3" s="218"/>
      <c r="P3" s="218"/>
      <c r="Q3" s="218"/>
      <c r="R3" s="219"/>
    </row>
    <row r="4" spans="1:18" ht="26.25" customHeight="1" thickBot="1">
      <c r="E4" s="39"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880.53</v>
      </c>
      <c r="G5" s="58">
        <v>935.47</v>
      </c>
      <c r="H5" s="58">
        <v>900.57</v>
      </c>
      <c r="I5" s="58">
        <v>909.55</v>
      </c>
      <c r="J5" s="58">
        <v>929.07</v>
      </c>
      <c r="K5" s="58">
        <v>978.36</v>
      </c>
      <c r="L5" s="58">
        <v>989.27</v>
      </c>
      <c r="M5" s="58">
        <v>3687.4</v>
      </c>
      <c r="N5" s="58">
        <v>3488.1</v>
      </c>
      <c r="O5" s="58">
        <v>3343.41</v>
      </c>
      <c r="P5" s="60">
        <v>3205.07</v>
      </c>
      <c r="Q5" s="60"/>
      <c r="R5" s="60"/>
    </row>
    <row r="6" spans="1:18" ht="26.25" customHeight="1">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c r="E10" s="197" t="s">
        <v>88</v>
      </c>
      <c r="F10" s="198"/>
      <c r="G10" s="198"/>
      <c r="H10" s="198"/>
      <c r="I10" s="198"/>
      <c r="J10" s="198"/>
      <c r="K10" s="198"/>
      <c r="L10" s="198"/>
      <c r="M10" s="198"/>
      <c r="N10" s="198"/>
      <c r="O10" s="198"/>
      <c r="P10" s="198"/>
    </row>
    <row r="11" spans="1:18" ht="30" customHeight="1" thickBot="1">
      <c r="F11" s="199" t="s">
        <v>99</v>
      </c>
      <c r="G11" s="200"/>
      <c r="H11" s="200"/>
      <c r="I11" s="200"/>
      <c r="J11" s="200"/>
      <c r="K11" s="200"/>
      <c r="L11" s="200"/>
      <c r="M11" s="200"/>
      <c r="N11" s="200"/>
      <c r="O11" s="200"/>
      <c r="P11" s="200"/>
      <c r="Q11" s="200"/>
      <c r="R11" s="201"/>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193" t="s">
        <v>85</v>
      </c>
      <c r="E13" s="40" t="s">
        <v>68</v>
      </c>
      <c r="F13" s="58">
        <v>2974.69</v>
      </c>
      <c r="G13" s="58">
        <v>2984.26</v>
      </c>
      <c r="H13" s="58">
        <v>2990.3</v>
      </c>
      <c r="I13" s="58">
        <v>2990.3</v>
      </c>
      <c r="J13" s="58">
        <v>2997.58</v>
      </c>
      <c r="K13" s="58">
        <v>2993.63</v>
      </c>
      <c r="L13" s="58">
        <v>3001.75</v>
      </c>
      <c r="M13" s="58">
        <v>3625.86</v>
      </c>
      <c r="N13" s="58">
        <v>3659.9</v>
      </c>
      <c r="O13" s="58">
        <v>3701.44</v>
      </c>
      <c r="P13" s="60">
        <v>3720.96</v>
      </c>
      <c r="Q13" s="60"/>
      <c r="R13" s="60"/>
    </row>
    <row r="14" spans="1:18" ht="30" customHeight="1" thickBot="1">
      <c r="D14" s="194"/>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c r="E17" s="195" t="s">
        <v>129</v>
      </c>
      <c r="F17" s="196"/>
      <c r="G17" s="196"/>
      <c r="H17" s="196"/>
      <c r="I17" s="196"/>
      <c r="J17" s="196"/>
      <c r="K17" s="196"/>
      <c r="L17" s="196"/>
      <c r="M17" s="196"/>
      <c r="N17" s="196"/>
      <c r="O17" s="196"/>
      <c r="P17" s="196"/>
    </row>
    <row r="18" spans="5:16" ht="18" customHeight="1">
      <c r="E18" s="196"/>
      <c r="F18" s="196"/>
      <c r="G18" s="196"/>
      <c r="H18" s="196"/>
      <c r="I18" s="196"/>
      <c r="J18" s="196"/>
      <c r="K18" s="196"/>
      <c r="L18" s="196"/>
      <c r="M18" s="196"/>
      <c r="N18" s="196"/>
      <c r="O18" s="196"/>
      <c r="P18" s="196"/>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D1" zoomScale="90" zoomScaleNormal="90" workbookViewId="0">
      <selection activeCell="X25" sqref="X2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2"/>
      <c r="B1" s="192"/>
      <c r="C1" s="192"/>
    </row>
    <row r="2" spans="1:18" ht="15.75" thickBot="1"/>
    <row r="3" spans="1:18" ht="26.25" customHeight="1" thickBot="1">
      <c r="F3" s="202" t="s">
        <v>110</v>
      </c>
      <c r="G3" s="203"/>
      <c r="H3" s="203"/>
      <c r="I3" s="203"/>
      <c r="J3" s="203"/>
      <c r="K3" s="203"/>
      <c r="L3" s="203"/>
      <c r="M3" s="203"/>
      <c r="N3" s="203"/>
      <c r="O3" s="203"/>
      <c r="P3" s="203"/>
      <c r="Q3" s="203"/>
      <c r="R3" s="20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3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142</v>
      </c>
      <c r="G11" s="203"/>
      <c r="H11" s="203"/>
      <c r="I11" s="203"/>
      <c r="J11" s="203"/>
      <c r="K11" s="203"/>
      <c r="L11" s="203"/>
      <c r="M11" s="203"/>
      <c r="N11" s="203"/>
      <c r="O11" s="203"/>
      <c r="P11" s="203"/>
      <c r="Q11" s="203"/>
      <c r="R11" s="204"/>
    </row>
    <row r="12" spans="1:18" ht="30" customHeight="1" thickBot="1">
      <c r="D12" s="32" t="s">
        <v>84</v>
      </c>
      <c r="E12" s="38" t="s">
        <v>83</v>
      </c>
      <c r="F12" s="77">
        <v>45444</v>
      </c>
      <c r="G12" s="59">
        <v>45474</v>
      </c>
      <c r="H12" s="53">
        <v>45505</v>
      </c>
      <c r="I12" s="53">
        <v>45536</v>
      </c>
      <c r="J12" s="53">
        <v>45566</v>
      </c>
      <c r="K12" s="59">
        <v>45597</v>
      </c>
      <c r="L12" s="53">
        <v>45627</v>
      </c>
      <c r="M12" s="59">
        <v>45658</v>
      </c>
      <c r="N12" s="53">
        <v>45689</v>
      </c>
      <c r="O12" s="59">
        <v>45717</v>
      </c>
      <c r="P12" s="53">
        <v>45748</v>
      </c>
      <c r="Q12" s="59">
        <v>45778</v>
      </c>
      <c r="R12" s="61">
        <v>45809</v>
      </c>
    </row>
    <row r="13" spans="1:18" ht="30" customHeight="1">
      <c r="D13" s="193" t="s">
        <v>85</v>
      </c>
      <c r="E13" s="30" t="s">
        <v>68</v>
      </c>
      <c r="F13" s="71">
        <v>1826.6</v>
      </c>
      <c r="G13" s="58">
        <v>1832.35</v>
      </c>
      <c r="H13" s="58">
        <v>1836.31</v>
      </c>
      <c r="I13" s="58">
        <v>1836.26</v>
      </c>
      <c r="J13" s="58">
        <v>1840.61</v>
      </c>
      <c r="K13" s="58">
        <v>1838.22</v>
      </c>
      <c r="L13" s="58">
        <v>1843.44</v>
      </c>
      <c r="M13" s="58">
        <v>2459.66</v>
      </c>
      <c r="N13" s="58">
        <v>2482.81</v>
      </c>
      <c r="O13" s="58">
        <v>2511.0700000000002</v>
      </c>
      <c r="P13" s="58">
        <v>2523.9699999999998</v>
      </c>
      <c r="Q13" s="58">
        <v>2540.83</v>
      </c>
      <c r="R13" s="60">
        <v>2549.2399999999998</v>
      </c>
    </row>
    <row r="14" spans="1:18" ht="30" customHeight="1" thickBot="1">
      <c r="D14" s="194"/>
      <c r="E14" s="28" t="s">
        <v>69</v>
      </c>
      <c r="F14" s="69">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c r="E17" s="195" t="s">
        <v>129</v>
      </c>
      <c r="F17" s="196"/>
      <c r="G17" s="196"/>
      <c r="H17" s="196"/>
      <c r="I17" s="196"/>
      <c r="J17" s="196"/>
      <c r="K17" s="196"/>
      <c r="L17" s="196"/>
      <c r="M17" s="196"/>
      <c r="N17" s="196"/>
      <c r="O17" s="196"/>
      <c r="P17" s="196"/>
      <c r="Q17" s="196"/>
    </row>
    <row r="18" spans="5:17" ht="22.5" customHeight="1">
      <c r="E18" s="196"/>
      <c r="F18" s="196"/>
      <c r="G18" s="196"/>
      <c r="H18" s="196"/>
      <c r="I18" s="196"/>
      <c r="J18" s="196"/>
      <c r="K18" s="196"/>
      <c r="L18" s="196"/>
      <c r="M18" s="196"/>
      <c r="N18" s="196"/>
      <c r="O18" s="196"/>
      <c r="P18" s="196"/>
      <c r="Q18" s="196"/>
    </row>
    <row r="77" ht="32.25" customHeight="1"/>
    <row r="78" ht="32.25" customHeight="1"/>
    <row r="81" ht="30" customHeight="1"/>
    <row r="84"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10" zoomScale="87" zoomScaleNormal="87" workbookViewId="0">
      <selection activeCell="S5" sqref="S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2"/>
      <c r="B1" s="192"/>
      <c r="C1" s="192"/>
    </row>
    <row r="2" spans="1:18" ht="15.75" thickBot="1"/>
    <row r="3" spans="1:18" ht="26.25" customHeight="1" thickBot="1">
      <c r="F3" s="202" t="s">
        <v>108</v>
      </c>
      <c r="G3" s="203"/>
      <c r="H3" s="203"/>
      <c r="I3" s="203"/>
      <c r="J3" s="203"/>
      <c r="K3" s="203"/>
      <c r="L3" s="203"/>
      <c r="M3" s="203"/>
      <c r="N3" s="203"/>
      <c r="O3" s="203"/>
      <c r="P3" s="203"/>
      <c r="Q3" s="203"/>
      <c r="R3" s="20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109</v>
      </c>
      <c r="G11" s="203"/>
      <c r="H11" s="203"/>
      <c r="I11" s="203"/>
      <c r="J11" s="203"/>
      <c r="K11" s="203"/>
      <c r="L11" s="203"/>
      <c r="M11" s="203"/>
      <c r="N11" s="203"/>
      <c r="O11" s="203"/>
      <c r="P11" s="203"/>
      <c r="Q11" s="203"/>
      <c r="R11" s="20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3" t="s">
        <v>85</v>
      </c>
      <c r="E13" s="40" t="s">
        <v>68</v>
      </c>
      <c r="F13" s="71">
        <v>1777.78</v>
      </c>
      <c r="G13" s="58">
        <v>1783.62</v>
      </c>
      <c r="H13" s="58">
        <v>1787.35</v>
      </c>
      <c r="I13" s="58">
        <v>1787.12</v>
      </c>
      <c r="J13" s="58">
        <v>1791.65</v>
      </c>
      <c r="K13" s="58">
        <v>1789.34</v>
      </c>
      <c r="L13" s="58">
        <v>1794.2</v>
      </c>
      <c r="M13" s="58">
        <v>2405.13</v>
      </c>
      <c r="N13" s="58">
        <v>2427.5</v>
      </c>
      <c r="O13" s="58">
        <v>2455.54</v>
      </c>
      <c r="P13" s="58">
        <v>2467.9299999999998</v>
      </c>
      <c r="Q13" s="58">
        <v>2484.69</v>
      </c>
      <c r="R13" s="60">
        <v>2492.3200000000002</v>
      </c>
    </row>
    <row r="14" spans="1:18" ht="30" customHeight="1" thickBot="1">
      <c r="D14" s="194"/>
      <c r="E14" s="28" t="s">
        <v>69</v>
      </c>
      <c r="F14" s="69">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c r="E17" s="195" t="s">
        <v>129</v>
      </c>
      <c r="F17" s="196"/>
      <c r="G17" s="196"/>
      <c r="H17" s="196"/>
      <c r="I17" s="196"/>
      <c r="J17" s="196"/>
      <c r="K17" s="196"/>
      <c r="L17" s="196"/>
      <c r="M17" s="196"/>
      <c r="N17" s="196"/>
      <c r="O17" s="196"/>
      <c r="P17" s="196"/>
      <c r="Q17" s="196"/>
    </row>
    <row r="18" spans="5:17" ht="21.7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3" zoomScale="110" zoomScaleNormal="110" workbookViewId="0">
      <selection activeCell="K13" sqref="K13"/>
    </sheetView>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16" t="s">
        <v>8</v>
      </c>
    </row>
    <row r="10" spans="2:4" ht="15.75" thickBot="1">
      <c r="B10" s="24"/>
      <c r="C10" s="21"/>
      <c r="D10" s="117"/>
    </row>
    <row r="11" spans="2:4" ht="119.25" customHeight="1">
      <c r="B11" s="114" t="s">
        <v>9</v>
      </c>
      <c r="C11" s="20" t="s">
        <v>48</v>
      </c>
      <c r="D11" s="116" t="s">
        <v>10</v>
      </c>
    </row>
    <row r="12" spans="2:4" ht="15.75" thickBot="1">
      <c r="B12" s="115"/>
      <c r="C12" s="21"/>
      <c r="D12" s="117"/>
    </row>
    <row r="13" spans="2:4" ht="74.25" customHeight="1">
      <c r="B13" s="118" t="s">
        <v>11</v>
      </c>
      <c r="C13" s="20" t="s">
        <v>47</v>
      </c>
      <c r="D13" s="116" t="s">
        <v>12</v>
      </c>
    </row>
    <row r="14" spans="2:4" ht="15.75" thickBot="1">
      <c r="B14" s="120"/>
      <c r="C14" s="21"/>
      <c r="D14" s="117"/>
    </row>
    <row r="15" spans="2:4" ht="96.75" customHeight="1">
      <c r="B15" s="120"/>
      <c r="C15" s="20" t="s">
        <v>46</v>
      </c>
      <c r="D15" s="116" t="s">
        <v>13</v>
      </c>
    </row>
    <row r="16" spans="2:4" ht="15.75" thickBot="1">
      <c r="B16" s="119"/>
      <c r="C16" s="21"/>
      <c r="D16" s="117"/>
    </row>
    <row r="17" spans="2:4" ht="220.5" customHeight="1">
      <c r="B17" s="114" t="s">
        <v>14</v>
      </c>
      <c r="C17" s="20" t="s">
        <v>45</v>
      </c>
      <c r="D17" s="116" t="s">
        <v>15</v>
      </c>
    </row>
    <row r="18" spans="2:4" ht="15.75" thickBot="1">
      <c r="B18" s="115"/>
      <c r="C18" s="21"/>
      <c r="D18" s="117"/>
    </row>
    <row r="19" spans="2:4" ht="75" customHeight="1">
      <c r="B19" s="118" t="s">
        <v>16</v>
      </c>
      <c r="C19" s="20" t="s">
        <v>44</v>
      </c>
      <c r="D19" s="116" t="s">
        <v>17</v>
      </c>
    </row>
    <row r="20" spans="2:4" ht="15" customHeight="1" thickBot="1">
      <c r="B20" s="119"/>
      <c r="C20" s="21"/>
      <c r="D20" s="117"/>
    </row>
    <row r="21" spans="2:4" ht="74.25" customHeight="1">
      <c r="B21" s="114" t="s">
        <v>18</v>
      </c>
      <c r="C21" s="20" t="s">
        <v>43</v>
      </c>
      <c r="D21" s="116" t="s">
        <v>19</v>
      </c>
    </row>
    <row r="22" spans="2:4" ht="15.75" thickBot="1">
      <c r="B22" s="115"/>
      <c r="C22" s="21"/>
      <c r="D22" s="117"/>
    </row>
    <row r="23" spans="2:4" ht="198" customHeight="1">
      <c r="B23" s="118" t="s">
        <v>20</v>
      </c>
      <c r="C23" s="20" t="s">
        <v>42</v>
      </c>
      <c r="D23" s="116" t="s">
        <v>96</v>
      </c>
    </row>
    <row r="24" spans="2:4" ht="15.75" thickBot="1">
      <c r="B24" s="119"/>
      <c r="C24" s="21"/>
      <c r="D24" s="117"/>
    </row>
    <row r="25" spans="2:4" ht="119.25" customHeight="1">
      <c r="B25" s="114" t="s">
        <v>21</v>
      </c>
      <c r="C25" s="20" t="s">
        <v>41</v>
      </c>
      <c r="D25" s="116" t="s">
        <v>22</v>
      </c>
    </row>
    <row r="26" spans="2:4" ht="15.75" thickBot="1">
      <c r="B26" s="115"/>
      <c r="C26" s="21"/>
      <c r="D26" s="117"/>
    </row>
    <row r="27" spans="2:4" ht="153" customHeight="1">
      <c r="B27" s="118" t="s">
        <v>23</v>
      </c>
      <c r="C27" s="20" t="s">
        <v>40</v>
      </c>
      <c r="D27" s="116" t="s">
        <v>24</v>
      </c>
    </row>
    <row r="28" spans="2:4" ht="15.75" thickBot="1">
      <c r="B28" s="119"/>
      <c r="C28" s="21"/>
      <c r="D28" s="117"/>
    </row>
    <row r="29" spans="2:4" ht="130.5" customHeight="1">
      <c r="B29" s="118" t="s">
        <v>25</v>
      </c>
      <c r="C29" s="20" t="s">
        <v>91</v>
      </c>
      <c r="D29" s="116" t="s">
        <v>26</v>
      </c>
    </row>
    <row r="30" spans="2:4" ht="15.75" thickBot="1">
      <c r="B30" s="119"/>
      <c r="C30" s="21"/>
      <c r="D30" s="117"/>
    </row>
    <row r="31" spans="2:4" ht="130.5" customHeight="1">
      <c r="B31" s="118" t="s">
        <v>27</v>
      </c>
      <c r="C31" s="20" t="s">
        <v>39</v>
      </c>
      <c r="D31" s="116" t="s">
        <v>28</v>
      </c>
    </row>
    <row r="32" spans="2:4" ht="15.75" thickBot="1">
      <c r="B32" s="119"/>
      <c r="C32" s="21"/>
      <c r="D32" s="117"/>
    </row>
    <row r="33" spans="2:4" ht="175.5" customHeight="1">
      <c r="B33" s="114" t="s">
        <v>29</v>
      </c>
      <c r="C33" s="20" t="s">
        <v>92</v>
      </c>
      <c r="D33" s="116" t="s">
        <v>30</v>
      </c>
    </row>
    <row r="34" spans="2:4" ht="15.75" thickBot="1">
      <c r="B34" s="115"/>
      <c r="C34" s="21"/>
      <c r="D34" s="117"/>
    </row>
    <row r="35" spans="2:4" ht="34.5" thickBot="1">
      <c r="B35" s="114" t="s">
        <v>31</v>
      </c>
      <c r="C35" s="22" t="s">
        <v>32</v>
      </c>
      <c r="D35" s="22" t="s">
        <v>33</v>
      </c>
    </row>
    <row r="36" spans="2:4" ht="30.75" customHeight="1" thickBot="1">
      <c r="B36" s="123"/>
      <c r="C36" s="22" t="s">
        <v>34</v>
      </c>
      <c r="D36" s="22" t="s">
        <v>35</v>
      </c>
    </row>
    <row r="37" spans="2:4" ht="57" thickBot="1">
      <c r="B37" s="115"/>
      <c r="C37" s="22" t="s">
        <v>120</v>
      </c>
      <c r="D37" s="22" t="s">
        <v>121</v>
      </c>
    </row>
    <row r="38" spans="2:4" ht="96.75" customHeight="1">
      <c r="B38" s="118" t="s">
        <v>36</v>
      </c>
      <c r="C38" s="20" t="s">
        <v>38</v>
      </c>
      <c r="D38" s="116" t="s">
        <v>37</v>
      </c>
    </row>
    <row r="39" spans="2:4" ht="15.75" thickBot="1">
      <c r="B39" s="119"/>
      <c r="C39" s="21"/>
      <c r="D39" s="117"/>
    </row>
    <row r="40" spans="2:4" ht="63.75" customHeight="1">
      <c r="B40" s="118" t="s">
        <v>50</v>
      </c>
      <c r="C40" s="121" t="s">
        <v>51</v>
      </c>
      <c r="D40" s="116" t="s">
        <v>52</v>
      </c>
    </row>
    <row r="41" spans="2:4" ht="15.75" thickBot="1">
      <c r="B41" s="119"/>
      <c r="C41" s="122"/>
      <c r="D41" s="117"/>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V27" sqref="V2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2"/>
      <c r="B1" s="192"/>
      <c r="C1" s="192"/>
    </row>
    <row r="2" spans="1:18" ht="15.75" thickBot="1"/>
    <row r="3" spans="1:18" ht="26.25" customHeight="1" thickBot="1">
      <c r="F3" s="221" t="s">
        <v>131</v>
      </c>
      <c r="G3" s="222"/>
      <c r="H3" s="222"/>
      <c r="I3" s="222"/>
      <c r="J3" s="222"/>
      <c r="K3" s="222"/>
      <c r="L3" s="222"/>
      <c r="M3" s="222"/>
      <c r="N3" s="222"/>
      <c r="O3" s="222"/>
      <c r="P3" s="222"/>
      <c r="Q3" s="222"/>
      <c r="R3" s="22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c r="E9" s="29" t="s">
        <v>67</v>
      </c>
      <c r="F9" s="70">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132</v>
      </c>
      <c r="G11" s="203"/>
      <c r="H11" s="203"/>
      <c r="I11" s="203"/>
      <c r="J11" s="203"/>
      <c r="K11" s="203"/>
      <c r="L11" s="203"/>
      <c r="M11" s="203"/>
      <c r="N11" s="203"/>
      <c r="O11" s="203"/>
      <c r="P11" s="203"/>
      <c r="Q11" s="203"/>
      <c r="R11" s="20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3" t="s">
        <v>85</v>
      </c>
      <c r="E13" s="40" t="s">
        <v>68</v>
      </c>
      <c r="F13" s="71">
        <v>1859.3</v>
      </c>
      <c r="G13" s="58">
        <v>1865.34</v>
      </c>
      <c r="H13" s="58">
        <v>1869.29</v>
      </c>
      <c r="I13" s="58">
        <v>1869.34</v>
      </c>
      <c r="J13" s="58">
        <v>1873.58</v>
      </c>
      <c r="K13" s="58">
        <v>1871.42</v>
      </c>
      <c r="L13" s="58">
        <v>1876.4</v>
      </c>
      <c r="M13" s="58">
        <v>2482.8200000000002</v>
      </c>
      <c r="N13" s="58">
        <v>2506.2600000000002</v>
      </c>
      <c r="O13" s="58">
        <v>2534.46</v>
      </c>
      <c r="P13" s="58">
        <v>2547.85</v>
      </c>
      <c r="Q13" s="58">
        <v>2564.92</v>
      </c>
      <c r="R13" s="60">
        <v>2572.7199999999998</v>
      </c>
    </row>
    <row r="14" spans="1:18" ht="30" customHeight="1" thickBot="1">
      <c r="D14" s="194"/>
      <c r="E14" s="28" t="s">
        <v>69</v>
      </c>
      <c r="F14" s="69">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c r="E17" s="195" t="s">
        <v>129</v>
      </c>
      <c r="F17" s="196"/>
      <c r="G17" s="196"/>
      <c r="H17" s="196"/>
      <c r="I17" s="196"/>
      <c r="J17" s="196"/>
      <c r="K17" s="196"/>
      <c r="L17" s="196"/>
      <c r="M17" s="196"/>
      <c r="N17" s="196"/>
      <c r="O17" s="196"/>
      <c r="P17" s="196"/>
      <c r="Q17" s="196"/>
    </row>
    <row r="18" spans="5:17" ht="18.75" customHeight="1">
      <c r="E18" s="196"/>
      <c r="F18" s="196"/>
      <c r="G18" s="196"/>
      <c r="H18" s="196"/>
      <c r="I18" s="196"/>
      <c r="J18" s="196"/>
      <c r="K18" s="196"/>
      <c r="L18" s="196"/>
      <c r="M18" s="196"/>
      <c r="N18" s="196"/>
      <c r="O18" s="196"/>
      <c r="P18" s="196"/>
      <c r="Q18" s="196"/>
    </row>
    <row r="41" spans="6:18">
      <c r="F41" s="220"/>
      <c r="G41" s="220"/>
      <c r="H41" s="220"/>
      <c r="I41" s="220"/>
      <c r="J41" s="220"/>
      <c r="K41" s="220"/>
      <c r="L41" s="220"/>
      <c r="M41" s="220"/>
      <c r="N41" s="220"/>
      <c r="O41" s="220"/>
      <c r="P41" s="220"/>
      <c r="Q41" s="220"/>
      <c r="R41" s="220"/>
    </row>
    <row r="61" spans="6:16">
      <c r="F61" s="192"/>
      <c r="G61" s="192"/>
      <c r="H61" s="192"/>
      <c r="I61" s="192"/>
      <c r="J61" s="192"/>
      <c r="K61" s="192"/>
      <c r="L61" s="192"/>
      <c r="M61" s="192"/>
      <c r="N61" s="192"/>
      <c r="O61" s="192"/>
      <c r="P61" s="192"/>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X28" sqref="X2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2"/>
      <c r="B1" s="192"/>
      <c r="C1" s="192"/>
    </row>
    <row r="2" spans="1:18" ht="15.75" thickBot="1"/>
    <row r="3" spans="1:18" ht="26.25" customHeight="1" thickBot="1">
      <c r="F3" s="202" t="s">
        <v>113</v>
      </c>
      <c r="G3" s="203"/>
      <c r="H3" s="203"/>
      <c r="I3" s="203"/>
      <c r="J3" s="203"/>
      <c r="K3" s="203"/>
      <c r="L3" s="203"/>
      <c r="M3" s="203"/>
      <c r="N3" s="203"/>
      <c r="O3" s="203"/>
      <c r="P3" s="203"/>
      <c r="Q3" s="203"/>
      <c r="R3" s="20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114</v>
      </c>
      <c r="G11" s="203"/>
      <c r="H11" s="203"/>
      <c r="I11" s="203"/>
      <c r="J11" s="203"/>
      <c r="K11" s="203"/>
      <c r="L11" s="203"/>
      <c r="M11" s="203"/>
      <c r="N11" s="203"/>
      <c r="O11" s="203"/>
      <c r="P11" s="203"/>
      <c r="Q11" s="203"/>
      <c r="R11" s="20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193" t="s">
        <v>85</v>
      </c>
      <c r="E13" s="40" t="s">
        <v>68</v>
      </c>
      <c r="F13" s="71">
        <v>1837.84</v>
      </c>
      <c r="G13" s="58">
        <v>1843.82</v>
      </c>
      <c r="H13" s="58">
        <v>1847.4</v>
      </c>
      <c r="I13" s="58">
        <v>1847.49</v>
      </c>
      <c r="J13" s="58">
        <v>1851.99</v>
      </c>
      <c r="K13" s="58">
        <v>1849.56</v>
      </c>
      <c r="L13" s="58">
        <v>1854.54</v>
      </c>
      <c r="M13" s="58">
        <v>2482.8200000000002</v>
      </c>
      <c r="N13" s="58">
        <v>2490.17</v>
      </c>
      <c r="O13" s="58">
        <v>2518.64</v>
      </c>
      <c r="P13" s="58">
        <v>2532</v>
      </c>
      <c r="Q13" s="58">
        <v>2548.4499999999998</v>
      </c>
      <c r="R13" s="60">
        <v>2556.5100000000002</v>
      </c>
    </row>
    <row r="14" spans="1:18" ht="30" customHeight="1" thickBot="1">
      <c r="D14" s="194"/>
      <c r="E14" s="28" t="s">
        <v>69</v>
      </c>
      <c r="F14" s="69">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c r="E17" s="195" t="s">
        <v>129</v>
      </c>
      <c r="F17" s="196"/>
      <c r="G17" s="196"/>
      <c r="H17" s="196"/>
      <c r="I17" s="196"/>
      <c r="J17" s="196"/>
      <c r="K17" s="196"/>
      <c r="L17" s="196"/>
      <c r="M17" s="196"/>
      <c r="N17" s="196"/>
      <c r="O17" s="196"/>
      <c r="P17" s="196"/>
      <c r="Q17" s="196"/>
    </row>
    <row r="18" spans="5:17" ht="23.25"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0"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21" t="s">
        <v>145</v>
      </c>
      <c r="G3" s="222"/>
      <c r="H3" s="222"/>
      <c r="I3" s="222"/>
      <c r="J3" s="222"/>
      <c r="K3" s="222"/>
      <c r="L3" s="222"/>
      <c r="M3" s="222"/>
      <c r="N3" s="222"/>
      <c r="O3" s="222"/>
      <c r="P3" s="222"/>
      <c r="Q3" s="222"/>
      <c r="R3" s="223"/>
    </row>
    <row r="4" spans="1:18" ht="26.25" customHeight="1" thickBot="1">
      <c r="E4" s="39" t="s">
        <v>60</v>
      </c>
      <c r="F4" s="59">
        <v>45597</v>
      </c>
      <c r="G4" s="53">
        <v>45627</v>
      </c>
      <c r="H4" s="59">
        <v>45658</v>
      </c>
      <c r="I4" s="53">
        <v>45689</v>
      </c>
      <c r="J4" s="59">
        <v>45717</v>
      </c>
      <c r="K4" s="53">
        <v>45748</v>
      </c>
      <c r="L4" s="59">
        <v>45778</v>
      </c>
      <c r="M4" s="61">
        <v>45809</v>
      </c>
      <c r="N4" s="77">
        <v>45839</v>
      </c>
      <c r="O4" s="59">
        <v>45870</v>
      </c>
      <c r="P4" s="59">
        <v>45901</v>
      </c>
      <c r="Q4" s="59">
        <v>45931</v>
      </c>
      <c r="R4" s="59">
        <v>45962</v>
      </c>
    </row>
    <row r="5" spans="1:18" ht="26.25" customHeight="1">
      <c r="E5" s="40" t="s">
        <v>63</v>
      </c>
      <c r="F5" s="58">
        <v>1416.83744</v>
      </c>
      <c r="G5" s="58">
        <v>1360.9791399999999</v>
      </c>
      <c r="H5" s="58">
        <v>1940.2750000000001</v>
      </c>
      <c r="I5" s="58">
        <v>1743.02674</v>
      </c>
      <c r="J5" s="58">
        <v>1758.8619799999999</v>
      </c>
      <c r="K5" s="58">
        <v>1774.98515</v>
      </c>
      <c r="L5" s="58">
        <v>1787.93533</v>
      </c>
      <c r="M5" s="60">
        <v>1743.5989999999999</v>
      </c>
      <c r="N5" s="60">
        <v>1707.40789</v>
      </c>
      <c r="O5" s="60">
        <v>1720.6370099999999</v>
      </c>
      <c r="P5" s="60">
        <v>1672.1197400000001</v>
      </c>
      <c r="Q5" s="60">
        <v>1593.80027</v>
      </c>
      <c r="R5" s="60">
        <v>1526.10762</v>
      </c>
    </row>
    <row r="6" spans="1:18" ht="26.25" customHeight="1">
      <c r="E6" s="28" t="s">
        <v>64</v>
      </c>
      <c r="F6" s="11">
        <v>541.77074000000005</v>
      </c>
      <c r="G6" s="11">
        <v>558.84397000000001</v>
      </c>
      <c r="H6" s="11">
        <v>655.84322999999995</v>
      </c>
      <c r="I6" s="11">
        <v>719.05863999999997</v>
      </c>
      <c r="J6" s="11">
        <v>661.28314999999998</v>
      </c>
      <c r="K6" s="11">
        <v>701.70710999999994</v>
      </c>
      <c r="L6" s="11">
        <v>667.73855000000003</v>
      </c>
      <c r="M6" s="25">
        <v>685.22689000000003</v>
      </c>
      <c r="N6" s="60">
        <v>733.27563999999995</v>
      </c>
      <c r="O6" s="60">
        <v>675.69299999999998</v>
      </c>
      <c r="P6" s="60">
        <v>688.52611999999999</v>
      </c>
      <c r="Q6" s="60">
        <v>673.87248999999997</v>
      </c>
      <c r="R6" s="60">
        <v>664.49197000000004</v>
      </c>
    </row>
    <row r="7" spans="1:18" ht="26.25" customHeight="1">
      <c r="E7" s="28" t="s">
        <v>65</v>
      </c>
      <c r="F7" s="11">
        <v>490.26873000000001</v>
      </c>
      <c r="G7" s="11">
        <v>490.26873000000001</v>
      </c>
      <c r="H7" s="11">
        <v>515.76270999999997</v>
      </c>
      <c r="I7" s="11">
        <v>515.76270999999997</v>
      </c>
      <c r="J7" s="11">
        <v>515.76270999999997</v>
      </c>
      <c r="K7" s="11">
        <v>515.76270999999997</v>
      </c>
      <c r="L7" s="11">
        <v>515.76270999999997</v>
      </c>
      <c r="M7" s="25">
        <v>515.76270999999997</v>
      </c>
      <c r="N7" s="60">
        <v>515.76270999999997</v>
      </c>
      <c r="O7" s="60">
        <v>515.76270999999997</v>
      </c>
      <c r="P7" s="60">
        <v>515.76270999999997</v>
      </c>
      <c r="Q7" s="60">
        <v>515.76270999999997</v>
      </c>
      <c r="R7" s="60">
        <v>515.76270999999997</v>
      </c>
    </row>
    <row r="8" spans="1:18" ht="26.25" customHeight="1">
      <c r="E8" s="28" t="s">
        <v>66</v>
      </c>
      <c r="F8" s="11">
        <v>2539.1532200000001</v>
      </c>
      <c r="G8" s="11">
        <v>2494.0221999999999</v>
      </c>
      <c r="H8" s="11">
        <v>3206.85</v>
      </c>
      <c r="I8" s="11">
        <v>3068</v>
      </c>
      <c r="J8" s="11">
        <v>3025.22354</v>
      </c>
      <c r="K8" s="11">
        <v>3070.8010599999998</v>
      </c>
      <c r="L8" s="11">
        <v>3053.4353799999999</v>
      </c>
      <c r="M8" s="25">
        <v>3014.3040000000001</v>
      </c>
      <c r="N8" s="60">
        <v>3025.6340300000002</v>
      </c>
      <c r="O8" s="60">
        <v>2980.8967400000001</v>
      </c>
      <c r="P8" s="60">
        <v>2948.7463600000001</v>
      </c>
      <c r="Q8" s="60">
        <v>2859.6781500000002</v>
      </c>
      <c r="R8" s="60">
        <v>2797.20714</v>
      </c>
    </row>
    <row r="9" spans="1:18" ht="26.25" customHeight="1" thickBot="1">
      <c r="E9" s="29" t="s">
        <v>67</v>
      </c>
      <c r="F9" s="26">
        <v>4025.3785699999999</v>
      </c>
      <c r="G9" s="26">
        <v>4031.2481600000001</v>
      </c>
      <c r="H9" s="26">
        <v>4044.5479999999998</v>
      </c>
      <c r="I9" s="26">
        <v>4077.49845</v>
      </c>
      <c r="J9" s="26">
        <v>4118.62824</v>
      </c>
      <c r="K9" s="26">
        <v>4135.1737599999997</v>
      </c>
      <c r="L9" s="26">
        <v>4157.2270500000004</v>
      </c>
      <c r="M9" s="27">
        <v>4165.3472000000002</v>
      </c>
      <c r="N9" s="60">
        <v>4164.5738600000004</v>
      </c>
      <c r="O9" s="60">
        <v>4170.7143900000001</v>
      </c>
      <c r="P9" s="60">
        <v>4173.2399699999996</v>
      </c>
      <c r="Q9" s="60">
        <v>4181.5496899999998</v>
      </c>
      <c r="R9" s="60">
        <v>4184.0423899999996</v>
      </c>
    </row>
    <row r="10" spans="1:18" ht="30" customHeight="1" thickBot="1">
      <c r="E10" s="197" t="s">
        <v>88</v>
      </c>
      <c r="F10" s="198"/>
      <c r="G10" s="198"/>
      <c r="H10" s="198"/>
      <c r="I10" s="198"/>
      <c r="J10" s="198"/>
      <c r="K10" s="198"/>
      <c r="L10" s="198"/>
      <c r="M10" s="198"/>
      <c r="N10" s="198"/>
      <c r="O10" s="198"/>
      <c r="P10" s="198"/>
      <c r="Q10" s="198"/>
    </row>
    <row r="11" spans="1:18" ht="30" customHeight="1" thickBot="1">
      <c r="F11" s="221" t="s">
        <v>146</v>
      </c>
      <c r="G11" s="222"/>
      <c r="H11" s="222"/>
      <c r="I11" s="222"/>
      <c r="J11" s="222"/>
      <c r="K11" s="222"/>
      <c r="L11" s="222"/>
      <c r="M11" s="222"/>
      <c r="N11" s="222"/>
      <c r="O11" s="222"/>
      <c r="P11" s="222"/>
      <c r="Q11" s="222"/>
      <c r="R11" s="223"/>
    </row>
    <row r="12" spans="1:18" ht="30" customHeight="1" thickBot="1">
      <c r="D12" s="32" t="s">
        <v>84</v>
      </c>
      <c r="E12" s="42" t="s">
        <v>83</v>
      </c>
      <c r="F12" s="59">
        <v>45597</v>
      </c>
      <c r="G12" s="53">
        <v>45627</v>
      </c>
      <c r="H12" s="59">
        <v>45658</v>
      </c>
      <c r="I12" s="53">
        <v>45689</v>
      </c>
      <c r="J12" s="59">
        <v>45717</v>
      </c>
      <c r="K12" s="53">
        <v>45748</v>
      </c>
      <c r="L12" s="59">
        <v>45778</v>
      </c>
      <c r="M12" s="61">
        <v>45809</v>
      </c>
      <c r="N12" s="77">
        <v>45839</v>
      </c>
      <c r="O12" s="77">
        <v>45870</v>
      </c>
      <c r="P12" s="77">
        <v>45901</v>
      </c>
      <c r="Q12" s="59">
        <v>45931</v>
      </c>
      <c r="R12" s="59">
        <v>45962</v>
      </c>
    </row>
    <row r="13" spans="1:18" ht="30" customHeight="1">
      <c r="D13" s="205" t="s">
        <v>85</v>
      </c>
      <c r="E13" s="40" t="s">
        <v>68</v>
      </c>
      <c r="F13" s="58">
        <v>1336.45</v>
      </c>
      <c r="G13" s="58">
        <v>1340.08</v>
      </c>
      <c r="H13" s="58">
        <v>1426.21</v>
      </c>
      <c r="I13" s="58">
        <v>1439.63</v>
      </c>
      <c r="J13" s="58">
        <v>1455.97</v>
      </c>
      <c r="K13" s="58">
        <v>1463.54</v>
      </c>
      <c r="L13" s="58">
        <v>1473.2</v>
      </c>
      <c r="M13" s="60">
        <v>1477.92</v>
      </c>
      <c r="N13" s="60">
        <v>1479.39</v>
      </c>
      <c r="O13" s="60">
        <v>1483.54</v>
      </c>
      <c r="P13" s="60">
        <v>1486.35</v>
      </c>
      <c r="Q13" s="60">
        <v>1491.11</v>
      </c>
      <c r="R13" s="60">
        <v>1493.79</v>
      </c>
    </row>
    <row r="14" spans="1:18" ht="30" customHeight="1" thickBot="1">
      <c r="D14" s="206"/>
      <c r="E14" s="28" t="s">
        <v>69</v>
      </c>
      <c r="F14" s="11">
        <v>1679.16</v>
      </c>
      <c r="G14" s="11">
        <v>1683.71</v>
      </c>
      <c r="H14" s="11">
        <v>1788.48</v>
      </c>
      <c r="I14" s="11">
        <v>1805.31</v>
      </c>
      <c r="J14" s="11">
        <v>1825.8</v>
      </c>
      <c r="K14" s="11">
        <v>1835.29</v>
      </c>
      <c r="L14" s="11">
        <v>1847.41</v>
      </c>
      <c r="M14" s="25">
        <v>1853.32</v>
      </c>
      <c r="N14" s="60">
        <v>1855.17</v>
      </c>
      <c r="O14" s="60">
        <v>1860.37</v>
      </c>
      <c r="P14" s="60">
        <v>1863.9</v>
      </c>
      <c r="Q14" s="60">
        <v>1869.87</v>
      </c>
      <c r="R14" s="60">
        <v>1873.23</v>
      </c>
    </row>
    <row r="15" spans="1:18" ht="30" customHeight="1" thickBot="1">
      <c r="D15" s="41" t="s">
        <v>86</v>
      </c>
      <c r="E15" s="28" t="s">
        <v>70</v>
      </c>
      <c r="F15" s="11" t="str">
        <f t="shared" ref="F15" si="0">+E8</f>
        <v>CUV ($/m3)</v>
      </c>
      <c r="G15" s="11">
        <f t="shared" ref="G15" si="1">+F8</f>
        <v>2539.1532200000001</v>
      </c>
      <c r="H15" s="11">
        <f t="shared" ref="H15" si="2">+G8</f>
        <v>2494.0221999999999</v>
      </c>
      <c r="I15" s="11">
        <f t="shared" ref="I15" si="3">+H8</f>
        <v>3206.85</v>
      </c>
      <c r="J15" s="11">
        <f t="shared" ref="J15" si="4">+I8</f>
        <v>3068</v>
      </c>
      <c r="K15" s="11">
        <f t="shared" ref="K15" si="5">+J8</f>
        <v>3025.22354</v>
      </c>
      <c r="L15" s="11">
        <f t="shared" ref="L15" si="6">+K8</f>
        <v>3070.8010599999998</v>
      </c>
      <c r="M15" s="25">
        <f t="shared" ref="M15" si="7">+L8</f>
        <v>3053.4353799999999</v>
      </c>
      <c r="N15" s="60">
        <v>3025.6340300000002</v>
      </c>
      <c r="O15" s="60">
        <v>2980.8967400000001</v>
      </c>
      <c r="P15" s="60">
        <v>2948.7463600000001</v>
      </c>
      <c r="Q15" s="60">
        <v>2859.6781500000002</v>
      </c>
      <c r="R15" s="60">
        <v>2797.20714</v>
      </c>
    </row>
    <row r="16" spans="1:18" ht="30" customHeight="1" thickBot="1">
      <c r="D16" s="41" t="s">
        <v>87</v>
      </c>
      <c r="E16" s="29" t="s">
        <v>71</v>
      </c>
      <c r="F16" s="26" t="e">
        <f t="shared" ref="F16:R16" si="8">+F15*1.2</f>
        <v>#VALUE!</v>
      </c>
      <c r="G16" s="26">
        <f t="shared" si="8"/>
        <v>3046.9838640000003</v>
      </c>
      <c r="H16" s="26">
        <f t="shared" si="8"/>
        <v>2992.8266399999998</v>
      </c>
      <c r="I16" s="26">
        <f t="shared" si="8"/>
        <v>3848.22</v>
      </c>
      <c r="J16" s="26">
        <f t="shared" si="8"/>
        <v>3681.6</v>
      </c>
      <c r="K16" s="26">
        <f t="shared" si="8"/>
        <v>3630.2682479999999</v>
      </c>
      <c r="L16" s="26">
        <f t="shared" si="8"/>
        <v>3684.9612719999996</v>
      </c>
      <c r="M16" s="27">
        <f t="shared" si="8"/>
        <v>3664.1224559999996</v>
      </c>
      <c r="N16" s="27">
        <f t="shared" si="8"/>
        <v>3630.7608359999999</v>
      </c>
      <c r="O16" s="60">
        <f t="shared" si="8"/>
        <v>3577.0760880000003</v>
      </c>
      <c r="P16" s="60">
        <f t="shared" si="8"/>
        <v>3538.4956320000001</v>
      </c>
      <c r="Q16" s="60">
        <f t="shared" si="8"/>
        <v>3431.6137800000001</v>
      </c>
      <c r="R16" s="60">
        <f t="shared" si="8"/>
        <v>3356.6485680000001</v>
      </c>
    </row>
    <row r="17" spans="5:17" ht="19.5" customHeight="1">
      <c r="E17" s="195" t="s">
        <v>95</v>
      </c>
      <c r="F17" s="196"/>
      <c r="G17" s="196"/>
      <c r="H17" s="196"/>
      <c r="I17" s="196"/>
      <c r="J17" s="196"/>
      <c r="K17" s="196"/>
      <c r="L17" s="196"/>
      <c r="M17" s="196"/>
      <c r="N17" s="196"/>
      <c r="O17" s="196"/>
      <c r="P17" s="196"/>
      <c r="Q17" s="196"/>
    </row>
    <row r="18" spans="5:17" ht="14.65" customHeight="1">
      <c r="E18" s="196"/>
      <c r="F18" s="196"/>
      <c r="G18" s="196"/>
      <c r="H18" s="196"/>
      <c r="I18" s="196"/>
      <c r="J18" s="196"/>
      <c r="K18" s="196"/>
      <c r="L18" s="196"/>
      <c r="M18" s="196"/>
      <c r="N18" s="196"/>
      <c r="O18" s="196"/>
      <c r="P18" s="196"/>
      <c r="Q18" s="196"/>
    </row>
    <row r="19" spans="5:17" ht="17.649999999999999" customHeight="1">
      <c r="E19" s="196" t="s">
        <v>88</v>
      </c>
      <c r="F19" s="196"/>
      <c r="G19" s="196"/>
      <c r="H19" s="196"/>
      <c r="I19" s="196"/>
      <c r="J19" s="196"/>
      <c r="K19" s="196"/>
      <c r="L19" s="196"/>
      <c r="M19" s="196"/>
      <c r="N19" s="196"/>
      <c r="O19" s="196"/>
      <c r="P19" s="196"/>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A25" zoomScale="85" zoomScaleNormal="85" workbookViewId="0">
      <selection activeCell="T17" sqref="T1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6" customHeight="1" thickBot="1"/>
    <row r="3" spans="1:18" ht="22.9" customHeight="1" thickBot="1">
      <c r="F3" s="221" t="s">
        <v>119</v>
      </c>
      <c r="G3" s="222"/>
      <c r="H3" s="222"/>
      <c r="I3" s="222"/>
      <c r="J3" s="222"/>
      <c r="K3" s="222"/>
      <c r="L3" s="222"/>
      <c r="M3" s="222"/>
      <c r="N3" s="222"/>
      <c r="O3" s="222"/>
      <c r="P3" s="222"/>
      <c r="Q3" s="222"/>
      <c r="R3" s="223"/>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40" t="s">
        <v>63</v>
      </c>
      <c r="F5" s="58">
        <v>1406.06</v>
      </c>
      <c r="G5" s="58">
        <v>1151.45</v>
      </c>
      <c r="H5" s="58">
        <v>1562.85</v>
      </c>
      <c r="I5" s="58">
        <v>1830.36</v>
      </c>
      <c r="J5" s="58">
        <v>1475.97</v>
      </c>
      <c r="K5" s="58">
        <v>1355.3</v>
      </c>
      <c r="L5" s="58">
        <v>1732.18</v>
      </c>
      <c r="M5" s="60">
        <v>1562</v>
      </c>
      <c r="N5" s="60">
        <v>1551.21</v>
      </c>
      <c r="O5" s="60">
        <v>1703.58</v>
      </c>
      <c r="P5" s="60">
        <v>1491.39</v>
      </c>
      <c r="Q5" s="60">
        <v>1469.95</v>
      </c>
      <c r="R5" s="60">
        <v>1461.29</v>
      </c>
    </row>
    <row r="6" spans="1:18" ht="26.25" customHeight="1">
      <c r="E6" s="28" t="s">
        <v>64</v>
      </c>
      <c r="F6" s="11">
        <v>490.61</v>
      </c>
      <c r="G6" s="11">
        <v>479.56</v>
      </c>
      <c r="H6" s="11">
        <v>360.57</v>
      </c>
      <c r="I6" s="11">
        <v>270.18</v>
      </c>
      <c r="J6" s="11">
        <v>509.3</v>
      </c>
      <c r="K6" s="11">
        <v>447.76</v>
      </c>
      <c r="L6" s="11">
        <v>452.27</v>
      </c>
      <c r="M6" s="25">
        <v>474.56</v>
      </c>
      <c r="N6" s="60">
        <v>473.63</v>
      </c>
      <c r="O6" s="60">
        <v>438.54</v>
      </c>
      <c r="P6" s="60">
        <v>445.93</v>
      </c>
      <c r="Q6" s="60">
        <v>462.6</v>
      </c>
      <c r="R6" s="60">
        <v>479.64</v>
      </c>
    </row>
    <row r="7" spans="1:18" ht="26.25" customHeight="1">
      <c r="E7" s="28" t="s">
        <v>65</v>
      </c>
      <c r="F7" s="11">
        <v>936</v>
      </c>
      <c r="G7" s="11">
        <v>945</v>
      </c>
      <c r="H7" s="11">
        <v>950</v>
      </c>
      <c r="I7" s="11">
        <v>914</v>
      </c>
      <c r="J7" s="11">
        <v>919</v>
      </c>
      <c r="K7" s="11">
        <v>921</v>
      </c>
      <c r="L7" s="11">
        <v>924</v>
      </c>
      <c r="M7" s="25">
        <v>920</v>
      </c>
      <c r="N7" s="25">
        <v>917</v>
      </c>
      <c r="O7" s="60">
        <v>921</v>
      </c>
      <c r="P7" s="60">
        <v>925</v>
      </c>
      <c r="Q7" s="60">
        <v>928</v>
      </c>
      <c r="R7" s="60">
        <v>926</v>
      </c>
    </row>
    <row r="8" spans="1:18" ht="26.25" customHeight="1">
      <c r="E8" s="28" t="s">
        <v>66</v>
      </c>
      <c r="F8" s="11">
        <v>2894.37</v>
      </c>
      <c r="G8" s="11">
        <v>2624.17</v>
      </c>
      <c r="H8" s="11">
        <v>2921.58</v>
      </c>
      <c r="I8" s="11">
        <v>3052.46</v>
      </c>
      <c r="J8" s="11">
        <v>2937.73</v>
      </c>
      <c r="K8" s="11">
        <v>2735.76</v>
      </c>
      <c r="L8" s="11">
        <v>3126.1</v>
      </c>
      <c r="M8" s="25">
        <v>2968.82</v>
      </c>
      <c r="N8" s="25">
        <v>2955.13</v>
      </c>
      <c r="O8" s="60">
        <v>3072.21</v>
      </c>
      <c r="P8" s="60">
        <v>2870.69</v>
      </c>
      <c r="Q8" s="60">
        <v>2873.18</v>
      </c>
      <c r="R8" s="60">
        <v>2879.43</v>
      </c>
    </row>
    <row r="9" spans="1:18" ht="26.25" customHeight="1" thickBot="1">
      <c r="E9" s="29" t="s">
        <v>67</v>
      </c>
      <c r="F9" s="26">
        <v>3248.98</v>
      </c>
      <c r="G9" s="26">
        <v>3253.72</v>
      </c>
      <c r="H9" s="26">
        <v>3264.52</v>
      </c>
      <c r="I9" s="26">
        <v>3291.05</v>
      </c>
      <c r="J9" s="26">
        <v>3324.25</v>
      </c>
      <c r="K9" s="26">
        <v>3337.6</v>
      </c>
      <c r="L9" s="26">
        <v>3355.4</v>
      </c>
      <c r="M9" s="27">
        <v>3361.95</v>
      </c>
      <c r="N9" s="27">
        <v>3361.33</v>
      </c>
      <c r="O9" s="60">
        <v>3366.29</v>
      </c>
      <c r="P9" s="60">
        <v>3368.32</v>
      </c>
      <c r="Q9" s="60">
        <v>3375.03</v>
      </c>
      <c r="R9" s="60">
        <v>3377.04</v>
      </c>
    </row>
    <row r="10" spans="1:18" ht="30" customHeight="1" thickBot="1">
      <c r="E10" s="224" t="s">
        <v>144</v>
      </c>
      <c r="F10" s="225"/>
      <c r="G10" s="225"/>
      <c r="H10" s="225"/>
      <c r="I10" s="225"/>
      <c r="J10" s="225"/>
      <c r="K10" s="225"/>
      <c r="L10" s="225"/>
      <c r="M10" s="225"/>
      <c r="N10" s="225"/>
      <c r="O10" s="225"/>
      <c r="P10" s="225"/>
      <c r="Q10" s="225"/>
      <c r="R10" s="225"/>
    </row>
    <row r="11" spans="1:18" ht="30" customHeight="1" thickBot="1">
      <c r="F11" s="202" t="s">
        <v>100</v>
      </c>
      <c r="G11" s="203"/>
      <c r="H11" s="203"/>
      <c r="I11" s="203"/>
      <c r="J11" s="203"/>
      <c r="K11" s="203"/>
      <c r="L11" s="203"/>
      <c r="M11" s="203"/>
      <c r="N11" s="203"/>
      <c r="O11" s="203"/>
      <c r="P11" s="203"/>
      <c r="Q11" s="203"/>
      <c r="R11" s="204"/>
    </row>
    <row r="12" spans="1:18" ht="30" customHeight="1" thickBot="1">
      <c r="D12" s="38" t="s">
        <v>84</v>
      </c>
      <c r="E12" s="38" t="s">
        <v>83</v>
      </c>
      <c r="F12" s="74">
        <v>45597</v>
      </c>
      <c r="G12" s="75">
        <v>45627</v>
      </c>
      <c r="H12" s="74">
        <v>45658</v>
      </c>
      <c r="I12" s="75">
        <v>45689</v>
      </c>
      <c r="J12" s="74">
        <v>45717</v>
      </c>
      <c r="K12" s="75">
        <v>45748</v>
      </c>
      <c r="L12" s="74">
        <v>45778</v>
      </c>
      <c r="M12" s="76">
        <v>45809</v>
      </c>
      <c r="N12" s="77">
        <v>45839</v>
      </c>
      <c r="O12" s="77">
        <v>45870</v>
      </c>
      <c r="P12" s="77">
        <v>45901</v>
      </c>
      <c r="Q12" s="77">
        <v>45931</v>
      </c>
      <c r="R12" s="77">
        <v>45962</v>
      </c>
    </row>
    <row r="13" spans="1:18" ht="30" customHeight="1">
      <c r="D13" s="205" t="s">
        <v>85</v>
      </c>
      <c r="E13" s="30" t="s">
        <v>68</v>
      </c>
      <c r="F13" s="11">
        <v>1260.1099999999999</v>
      </c>
      <c r="G13" s="11">
        <v>1154.26</v>
      </c>
      <c r="H13" s="11">
        <v>1272.6600000000001</v>
      </c>
      <c r="I13" s="11">
        <v>1327.77</v>
      </c>
      <c r="J13" s="11">
        <v>1342.84</v>
      </c>
      <c r="K13" s="11">
        <v>1349.92</v>
      </c>
      <c r="L13" s="11">
        <v>1359.08</v>
      </c>
      <c r="M13" s="25">
        <v>1363.44</v>
      </c>
      <c r="N13" s="25">
        <v>1364.89</v>
      </c>
      <c r="O13" s="25">
        <v>1368.62</v>
      </c>
      <c r="P13" s="25">
        <v>1371.16</v>
      </c>
      <c r="Q13" s="25">
        <v>1375.61</v>
      </c>
      <c r="R13" s="60">
        <v>1378.15</v>
      </c>
    </row>
    <row r="14" spans="1:18" ht="30" customHeight="1" thickBot="1">
      <c r="D14" s="206"/>
      <c r="E14" s="28" t="s">
        <v>69</v>
      </c>
      <c r="F14" s="11">
        <v>1574.58</v>
      </c>
      <c r="G14" s="11">
        <v>1442.75</v>
      </c>
      <c r="H14" s="11">
        <v>1589.66</v>
      </c>
      <c r="I14" s="11">
        <v>1658.65</v>
      </c>
      <c r="J14" s="11">
        <v>1677.48</v>
      </c>
      <c r="K14" s="11">
        <v>1686.33</v>
      </c>
      <c r="L14" s="11">
        <v>1697.5</v>
      </c>
      <c r="M14" s="25">
        <v>1702.94</v>
      </c>
      <c r="N14" s="25">
        <v>1704.76</v>
      </c>
      <c r="O14" s="25">
        <v>1709.41</v>
      </c>
      <c r="P14" s="25">
        <v>1712.58</v>
      </c>
      <c r="Q14" s="25">
        <v>1718.14</v>
      </c>
      <c r="R14" s="60">
        <v>1721.32</v>
      </c>
    </row>
    <row r="15" spans="1:18" ht="30" customHeight="1" thickBot="1">
      <c r="D15" s="41" t="s">
        <v>86</v>
      </c>
      <c r="E15" s="28" t="s">
        <v>70</v>
      </c>
      <c r="F15" s="11">
        <f t="shared" ref="F15:M15" si="0">+F8</f>
        <v>2894.37</v>
      </c>
      <c r="G15" s="11">
        <f t="shared" si="0"/>
        <v>2624.17</v>
      </c>
      <c r="H15" s="11">
        <f t="shared" si="0"/>
        <v>2921.58</v>
      </c>
      <c r="I15" s="11">
        <f t="shared" si="0"/>
        <v>3052.46</v>
      </c>
      <c r="J15" s="11">
        <f t="shared" si="0"/>
        <v>2937.73</v>
      </c>
      <c r="K15" s="11">
        <f t="shared" si="0"/>
        <v>2735.76</v>
      </c>
      <c r="L15" s="11">
        <f t="shared" si="0"/>
        <v>3126.1</v>
      </c>
      <c r="M15" s="25">
        <f t="shared" si="0"/>
        <v>2968.82</v>
      </c>
      <c r="N15" s="25">
        <v>2955.13</v>
      </c>
      <c r="O15" s="25">
        <v>3072.21</v>
      </c>
      <c r="P15" s="60">
        <v>2870.69</v>
      </c>
      <c r="Q15" s="60">
        <v>2873.18</v>
      </c>
      <c r="R15" s="60">
        <v>2879.43</v>
      </c>
    </row>
    <row r="16" spans="1:18" ht="30" customHeight="1" thickBot="1">
      <c r="D16" s="41" t="s">
        <v>87</v>
      </c>
      <c r="E16" s="29" t="s">
        <v>71</v>
      </c>
      <c r="F16" s="26">
        <f t="shared" ref="F16:R16" si="1">+F15*1.2</f>
        <v>3473.2439999999997</v>
      </c>
      <c r="G16" s="26">
        <f t="shared" si="1"/>
        <v>3149.0039999999999</v>
      </c>
      <c r="H16" s="26">
        <f t="shared" si="1"/>
        <v>3505.8959999999997</v>
      </c>
      <c r="I16" s="26">
        <f t="shared" si="1"/>
        <v>3662.9519999999998</v>
      </c>
      <c r="J16" s="26">
        <f t="shared" si="1"/>
        <v>3525.2759999999998</v>
      </c>
      <c r="K16" s="26">
        <f t="shared" si="1"/>
        <v>3282.9120000000003</v>
      </c>
      <c r="L16" s="26">
        <f t="shared" si="1"/>
        <v>3751.3199999999997</v>
      </c>
      <c r="M16" s="27">
        <f t="shared" si="1"/>
        <v>3562.5840000000003</v>
      </c>
      <c r="N16" s="27">
        <f t="shared" si="1"/>
        <v>3546.1559999999999</v>
      </c>
      <c r="O16" s="25">
        <f t="shared" si="1"/>
        <v>3686.652</v>
      </c>
      <c r="P16" s="25">
        <f t="shared" si="1"/>
        <v>3444.828</v>
      </c>
      <c r="Q16" s="25">
        <f t="shared" si="1"/>
        <v>3447.8159999999998</v>
      </c>
      <c r="R16" s="25">
        <f t="shared" si="1"/>
        <v>3455.3159999999998</v>
      </c>
    </row>
    <row r="17" spans="5:18" ht="6.6" customHeight="1">
      <c r="E17" s="195" t="s">
        <v>130</v>
      </c>
      <c r="F17" s="196"/>
      <c r="G17" s="196"/>
      <c r="H17" s="196"/>
      <c r="I17" s="196"/>
      <c r="J17" s="196"/>
      <c r="K17" s="196"/>
      <c r="L17" s="196"/>
      <c r="M17" s="196"/>
      <c r="N17" s="196"/>
      <c r="O17" s="196"/>
      <c r="P17" s="196"/>
      <c r="Q17" s="196"/>
      <c r="R17" s="196"/>
    </row>
    <row r="18" spans="5:18" ht="24" customHeight="1">
      <c r="E18" s="196"/>
      <c r="F18" s="196"/>
      <c r="G18" s="196"/>
      <c r="H18" s="196"/>
      <c r="I18" s="196"/>
      <c r="J18" s="196"/>
      <c r="K18" s="196"/>
      <c r="L18" s="196"/>
      <c r="M18" s="196"/>
      <c r="N18" s="196"/>
      <c r="O18" s="196"/>
      <c r="P18" s="196"/>
      <c r="Q18" s="196"/>
      <c r="R18" s="196"/>
    </row>
    <row r="19" spans="5:18">
      <c r="E19" s="196"/>
      <c r="F19" s="196"/>
      <c r="G19" s="196"/>
      <c r="H19" s="196"/>
      <c r="I19" s="196"/>
      <c r="J19" s="196"/>
      <c r="K19" s="196"/>
      <c r="L19" s="196"/>
      <c r="M19" s="196"/>
      <c r="N19" s="196"/>
      <c r="O19" s="196"/>
      <c r="P19" s="196"/>
      <c r="Q19" s="196"/>
      <c r="R19" s="196"/>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E1" zoomScale="90" zoomScaleNormal="90" workbookViewId="0">
      <selection activeCell="R15" sqref="R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2"/>
      <c r="B1" s="192"/>
      <c r="C1" s="192"/>
    </row>
    <row r="2" spans="1:18" ht="15.75" thickBot="1"/>
    <row r="3" spans="1:18" ht="26.25" customHeight="1" thickBot="1">
      <c r="F3" s="226" t="s">
        <v>133</v>
      </c>
      <c r="G3" s="227"/>
      <c r="H3" s="227"/>
      <c r="I3" s="227"/>
      <c r="J3" s="227"/>
      <c r="K3" s="227"/>
      <c r="L3" s="227"/>
      <c r="M3" s="227"/>
      <c r="N3" s="227"/>
      <c r="O3" s="227"/>
      <c r="P3" s="227"/>
      <c r="Q3" s="227"/>
      <c r="R3" s="228"/>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40" t="s">
        <v>63</v>
      </c>
      <c r="F5" s="58">
        <v>1236.81</v>
      </c>
      <c r="G5" s="58">
        <v>1267.67</v>
      </c>
      <c r="H5" s="58">
        <v>1756.29</v>
      </c>
      <c r="I5" s="58">
        <v>1607.16</v>
      </c>
      <c r="J5" s="58">
        <v>1563.49</v>
      </c>
      <c r="K5" s="58">
        <v>1569.22</v>
      </c>
      <c r="L5" s="58">
        <v>1585.15</v>
      </c>
      <c r="M5" s="60">
        <v>1582.08</v>
      </c>
      <c r="N5" s="60">
        <v>1590.08</v>
      </c>
      <c r="O5" s="60">
        <v>1591.27</v>
      </c>
      <c r="P5" s="60">
        <v>1482.44</v>
      </c>
      <c r="Q5" s="60">
        <v>1390.2</v>
      </c>
      <c r="R5" s="60">
        <v>1450.17</v>
      </c>
    </row>
    <row r="6" spans="1:18" ht="26.25" customHeight="1">
      <c r="E6" s="28" t="s">
        <v>64</v>
      </c>
      <c r="F6" s="11">
        <v>2290.7399999999998</v>
      </c>
      <c r="G6" s="11">
        <v>2263.29</v>
      </c>
      <c r="H6" s="11">
        <v>2344.5</v>
      </c>
      <c r="I6" s="11">
        <v>2449.1999999999998</v>
      </c>
      <c r="J6" s="11">
        <v>2408.52</v>
      </c>
      <c r="K6" s="11">
        <v>2470.92</v>
      </c>
      <c r="L6" s="11">
        <v>2427.41</v>
      </c>
      <c r="M6" s="25">
        <v>2744.74</v>
      </c>
      <c r="N6" s="60">
        <v>2381.79</v>
      </c>
      <c r="O6" s="60">
        <v>2632</v>
      </c>
      <c r="P6" s="60">
        <v>2433.4699999999998</v>
      </c>
      <c r="Q6" s="60">
        <v>2388.84</v>
      </c>
      <c r="R6" s="60">
        <v>2461.73</v>
      </c>
    </row>
    <row r="7" spans="1:18" ht="26.25" customHeight="1">
      <c r="E7" s="28" t="s">
        <v>65</v>
      </c>
      <c r="F7" s="11">
        <v>426.23</v>
      </c>
      <c r="G7" s="11">
        <v>432.85</v>
      </c>
      <c r="H7" s="11">
        <v>436.6</v>
      </c>
      <c r="I7" s="11">
        <v>435.17</v>
      </c>
      <c r="J7" s="11">
        <v>431.88</v>
      </c>
      <c r="K7" s="11">
        <v>429.37</v>
      </c>
      <c r="L7" s="11">
        <v>778.78</v>
      </c>
      <c r="M7" s="25">
        <v>780</v>
      </c>
      <c r="N7" s="25">
        <v>780.17</v>
      </c>
      <c r="O7" s="60">
        <v>782.6</v>
      </c>
      <c r="P7" s="60">
        <v>784.37</v>
      </c>
      <c r="Q7" s="60">
        <v>787</v>
      </c>
      <c r="R7" s="60">
        <v>787.75</v>
      </c>
    </row>
    <row r="8" spans="1:18" ht="26.25" customHeight="1">
      <c r="E8" s="28" t="s">
        <v>66</v>
      </c>
      <c r="F8" s="11">
        <v>3978.29</v>
      </c>
      <c r="G8" s="11">
        <v>3983.34</v>
      </c>
      <c r="H8" s="11">
        <v>4534.1099999999997</v>
      </c>
      <c r="I8" s="11">
        <v>4484.6499999999996</v>
      </c>
      <c r="J8" s="11">
        <v>4409.46</v>
      </c>
      <c r="K8" s="11">
        <v>4482.4799999999996</v>
      </c>
      <c r="L8" s="11">
        <v>4818.8100000000004</v>
      </c>
      <c r="M8" s="25">
        <v>5131.1899999999996</v>
      </c>
      <c r="N8" s="25">
        <v>4797.03</v>
      </c>
      <c r="O8" s="25">
        <v>5045.95</v>
      </c>
      <c r="P8" s="60">
        <v>4749.45</v>
      </c>
      <c r="Q8" s="60">
        <v>4599.9799999999996</v>
      </c>
      <c r="R8" s="60">
        <v>4734.78</v>
      </c>
    </row>
    <row r="9" spans="1:18" ht="26.25" customHeight="1" thickBot="1">
      <c r="E9" s="29" t="s">
        <v>67</v>
      </c>
      <c r="F9" s="26">
        <v>6496.42</v>
      </c>
      <c r="G9" s="26">
        <v>6505.9</v>
      </c>
      <c r="H9" s="26">
        <v>6527.5</v>
      </c>
      <c r="I9" s="26">
        <v>6580.54</v>
      </c>
      <c r="J9" s="26">
        <v>6646.92</v>
      </c>
      <c r="K9" s="26">
        <v>6673.62</v>
      </c>
      <c r="L9" s="26">
        <v>6709.79</v>
      </c>
      <c r="M9" s="27">
        <v>6722.9</v>
      </c>
      <c r="N9" s="25">
        <v>6721.65</v>
      </c>
      <c r="O9" s="25">
        <v>6731.56</v>
      </c>
      <c r="P9" s="25">
        <v>6735.64</v>
      </c>
      <c r="Q9" s="60">
        <v>6749.05</v>
      </c>
      <c r="R9" s="60">
        <v>6749.05</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138</v>
      </c>
      <c r="G11" s="203"/>
      <c r="H11" s="203"/>
      <c r="I11" s="203"/>
      <c r="J11" s="203"/>
      <c r="K11" s="203"/>
      <c r="L11" s="203"/>
      <c r="M11" s="203"/>
      <c r="N11" s="203"/>
      <c r="O11" s="203"/>
      <c r="P11" s="203"/>
      <c r="Q11" s="203"/>
      <c r="R11" s="204"/>
    </row>
    <row r="12" spans="1:18" ht="30" customHeight="1" thickBot="1">
      <c r="D12" s="32" t="s">
        <v>84</v>
      </c>
      <c r="E12" s="54" t="s">
        <v>83</v>
      </c>
      <c r="F12" s="59">
        <v>45597</v>
      </c>
      <c r="G12" s="53">
        <v>45627</v>
      </c>
      <c r="H12" s="59">
        <v>45658</v>
      </c>
      <c r="I12" s="53">
        <v>45689</v>
      </c>
      <c r="J12" s="59">
        <v>45717</v>
      </c>
      <c r="K12" s="53">
        <v>45748</v>
      </c>
      <c r="L12" s="59">
        <v>45778</v>
      </c>
      <c r="M12" s="61">
        <v>45809</v>
      </c>
      <c r="N12" s="77">
        <v>45839</v>
      </c>
      <c r="O12" s="77">
        <v>45870</v>
      </c>
      <c r="P12" s="77">
        <v>45901</v>
      </c>
      <c r="Q12" s="77">
        <v>45931</v>
      </c>
      <c r="R12" s="77">
        <v>45962</v>
      </c>
    </row>
    <row r="13" spans="1:18" ht="30" customHeight="1" thickBot="1">
      <c r="D13" s="193" t="s">
        <v>85</v>
      </c>
      <c r="E13" s="50" t="s">
        <v>68</v>
      </c>
      <c r="F13" s="58">
        <v>2180.5</v>
      </c>
      <c r="G13" s="58">
        <v>2186.41</v>
      </c>
      <c r="H13" s="58">
        <v>2196.42</v>
      </c>
      <c r="I13" s="58">
        <v>2217.04</v>
      </c>
      <c r="J13" s="58">
        <v>2242.21</v>
      </c>
      <c r="K13" s="58">
        <v>2254.04</v>
      </c>
      <c r="L13" s="58">
        <v>2268.9</v>
      </c>
      <c r="M13" s="60">
        <v>2380.02</v>
      </c>
      <c r="N13" s="60">
        <v>2382.56</v>
      </c>
      <c r="O13" s="60">
        <v>2389.06</v>
      </c>
      <c r="P13" s="60">
        <v>2393.5</v>
      </c>
      <c r="Q13" s="27">
        <v>2401.27</v>
      </c>
      <c r="R13" s="27">
        <v>2405.71</v>
      </c>
    </row>
    <row r="14" spans="1:18" ht="30" customHeight="1" thickBot="1">
      <c r="D14" s="194"/>
      <c r="E14" s="51" t="s">
        <v>69</v>
      </c>
      <c r="F14" s="11">
        <v>2768.76</v>
      </c>
      <c r="G14" s="11">
        <v>2776.27</v>
      </c>
      <c r="H14" s="11">
        <v>2788.98</v>
      </c>
      <c r="I14" s="11">
        <v>2815.16</v>
      </c>
      <c r="J14" s="11">
        <v>2847.12</v>
      </c>
      <c r="K14" s="11">
        <v>2862.14</v>
      </c>
      <c r="L14" s="11">
        <v>2881.01</v>
      </c>
      <c r="M14" s="25">
        <v>3013.19</v>
      </c>
      <c r="N14" s="60">
        <v>3016.4</v>
      </c>
      <c r="O14" s="60">
        <v>3024.63</v>
      </c>
      <c r="P14" s="60">
        <v>3030.25</v>
      </c>
      <c r="Q14" s="27">
        <v>3040.08</v>
      </c>
      <c r="R14" s="27">
        <v>3045.7</v>
      </c>
    </row>
    <row r="15" spans="1:18" ht="30" customHeight="1" thickBot="1">
      <c r="D15" s="31" t="s">
        <v>86</v>
      </c>
      <c r="E15" s="51" t="s">
        <v>70</v>
      </c>
      <c r="F15" s="11">
        <f t="shared" ref="F15:M15" si="0">+F8</f>
        <v>3978.29</v>
      </c>
      <c r="G15" s="11">
        <f t="shared" si="0"/>
        <v>3983.34</v>
      </c>
      <c r="H15" s="11">
        <f t="shared" si="0"/>
        <v>4534.1099999999997</v>
      </c>
      <c r="I15" s="11">
        <f t="shared" si="0"/>
        <v>4484.6499999999996</v>
      </c>
      <c r="J15" s="11">
        <f t="shared" si="0"/>
        <v>4409.46</v>
      </c>
      <c r="K15" s="11">
        <f t="shared" si="0"/>
        <v>4482.4799999999996</v>
      </c>
      <c r="L15" s="11">
        <f t="shared" si="0"/>
        <v>4818.8100000000004</v>
      </c>
      <c r="M15" s="25">
        <f t="shared" si="0"/>
        <v>5131.1899999999996</v>
      </c>
      <c r="N15" s="25">
        <v>4797.03</v>
      </c>
      <c r="O15" s="25">
        <v>5045.95</v>
      </c>
      <c r="P15" s="60">
        <v>4749.45</v>
      </c>
      <c r="Q15" s="27">
        <v>4599.9799999999996</v>
      </c>
      <c r="R15" s="60">
        <v>4734.78</v>
      </c>
    </row>
    <row r="16" spans="1:18" ht="30" customHeight="1" thickBot="1">
      <c r="D16" s="31" t="s">
        <v>87</v>
      </c>
      <c r="E16" s="52" t="s">
        <v>71</v>
      </c>
      <c r="F16" s="26">
        <f t="shared" ref="F16:R16" si="1">+F15*1.2</f>
        <v>4773.9479999999994</v>
      </c>
      <c r="G16" s="26">
        <f t="shared" si="1"/>
        <v>4780.0079999999998</v>
      </c>
      <c r="H16" s="26">
        <f t="shared" si="1"/>
        <v>5440.9319999999998</v>
      </c>
      <c r="I16" s="26">
        <f t="shared" si="1"/>
        <v>5381.579999999999</v>
      </c>
      <c r="J16" s="26">
        <f t="shared" si="1"/>
        <v>5291.3519999999999</v>
      </c>
      <c r="K16" s="26">
        <f t="shared" si="1"/>
        <v>5378.9759999999997</v>
      </c>
      <c r="L16" s="26">
        <f t="shared" si="1"/>
        <v>5782.5720000000001</v>
      </c>
      <c r="M16" s="27">
        <f t="shared" si="1"/>
        <v>6157.427999999999</v>
      </c>
      <c r="N16" s="27">
        <f t="shared" si="1"/>
        <v>5756.4359999999997</v>
      </c>
      <c r="O16" s="27">
        <f t="shared" si="1"/>
        <v>6055.1399999999994</v>
      </c>
      <c r="P16" s="27">
        <f t="shared" si="1"/>
        <v>5699.3399999999992</v>
      </c>
      <c r="Q16" s="27">
        <f t="shared" si="1"/>
        <v>5519.9759999999997</v>
      </c>
      <c r="R16" s="27">
        <f t="shared" si="1"/>
        <v>5681.7359999999999</v>
      </c>
    </row>
    <row r="17" spans="5:17" ht="24.75" customHeight="1">
      <c r="E17" s="195" t="s">
        <v>129</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90" zoomScaleNormal="90" workbookViewId="0">
      <selection activeCell="R16" sqref="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2"/>
      <c r="B1" s="192"/>
      <c r="C1" s="192"/>
    </row>
    <row r="2" spans="1:18" ht="15.75" thickBot="1"/>
    <row r="3" spans="1:18" ht="26.25" customHeight="1" thickBot="1">
      <c r="F3" s="207" t="s">
        <v>115</v>
      </c>
      <c r="G3" s="208"/>
      <c r="H3" s="208"/>
      <c r="I3" s="208"/>
      <c r="J3" s="208"/>
      <c r="K3" s="208"/>
      <c r="L3" s="208"/>
      <c r="M3" s="208"/>
      <c r="N3" s="208"/>
      <c r="O3" s="208"/>
      <c r="P3" s="208"/>
      <c r="Q3" s="208"/>
      <c r="R3" s="209"/>
    </row>
    <row r="4" spans="1:18" ht="26.25" customHeight="1" thickBot="1">
      <c r="E4" s="37" t="s">
        <v>60</v>
      </c>
      <c r="F4" s="66">
        <v>45597</v>
      </c>
      <c r="G4" s="67">
        <v>45627</v>
      </c>
      <c r="H4" s="66">
        <v>45658</v>
      </c>
      <c r="I4" s="67">
        <v>45689</v>
      </c>
      <c r="J4" s="66">
        <v>45717</v>
      </c>
      <c r="K4" s="67">
        <v>45748</v>
      </c>
      <c r="L4" s="66">
        <v>45778</v>
      </c>
      <c r="M4" s="68">
        <v>45809</v>
      </c>
      <c r="N4" s="79">
        <v>45839</v>
      </c>
      <c r="O4" s="79">
        <v>45870</v>
      </c>
      <c r="P4" s="79">
        <v>45901</v>
      </c>
      <c r="Q4" s="79">
        <v>45931</v>
      </c>
      <c r="R4" s="79">
        <v>45962</v>
      </c>
    </row>
    <row r="5" spans="1:18" ht="26.25" customHeight="1">
      <c r="E5" s="40" t="s">
        <v>63</v>
      </c>
      <c r="F5" s="58">
        <v>1510.19</v>
      </c>
      <c r="G5" s="58">
        <v>1303.43</v>
      </c>
      <c r="H5" s="58">
        <v>1555.98</v>
      </c>
      <c r="I5" s="58">
        <v>1592.13</v>
      </c>
      <c r="J5" s="58">
        <v>1656.26</v>
      </c>
      <c r="K5" s="58">
        <v>1714.3</v>
      </c>
      <c r="L5" s="58">
        <v>1594.78</v>
      </c>
      <c r="M5" s="60">
        <v>1585.64</v>
      </c>
      <c r="N5" s="60">
        <v>1634.89</v>
      </c>
      <c r="O5" s="25">
        <v>1615.25</v>
      </c>
      <c r="P5" s="25">
        <v>1562.46</v>
      </c>
      <c r="Q5" s="25">
        <v>1496.35</v>
      </c>
      <c r="R5" s="25">
        <v>1508.26</v>
      </c>
    </row>
    <row r="6" spans="1:18" ht="26.25" customHeight="1">
      <c r="E6" s="28" t="s">
        <v>64</v>
      </c>
      <c r="F6" s="11">
        <v>237.37</v>
      </c>
      <c r="G6" s="11">
        <v>238.76</v>
      </c>
      <c r="H6" s="11">
        <v>261.33999999999997</v>
      </c>
      <c r="I6" s="11">
        <v>279.45</v>
      </c>
      <c r="J6" s="11">
        <v>262.07</v>
      </c>
      <c r="K6" s="11">
        <v>257.89</v>
      </c>
      <c r="L6" s="11">
        <v>259.64</v>
      </c>
      <c r="M6" s="25">
        <v>255.16</v>
      </c>
      <c r="N6" s="25">
        <v>279.2</v>
      </c>
      <c r="O6" s="25">
        <v>249.66</v>
      </c>
      <c r="P6" s="25">
        <v>262.91000000000003</v>
      </c>
      <c r="Q6" s="25">
        <v>3901.29</v>
      </c>
      <c r="R6" s="25">
        <v>270.82</v>
      </c>
    </row>
    <row r="7" spans="1:18" ht="26.25" customHeight="1">
      <c r="E7" s="28" t="s">
        <v>65</v>
      </c>
      <c r="F7" s="11">
        <v>998.14</v>
      </c>
      <c r="G7" s="11">
        <v>1007.28</v>
      </c>
      <c r="H7" s="11">
        <v>1014.28</v>
      </c>
      <c r="I7" s="11">
        <v>1021.44</v>
      </c>
      <c r="J7" s="11">
        <v>1027.1099999999999</v>
      </c>
      <c r="K7" s="11">
        <v>1028.77</v>
      </c>
      <c r="L7" s="11">
        <v>1032.1400000000001</v>
      </c>
      <c r="M7" s="25">
        <v>1026.78</v>
      </c>
      <c r="N7" s="25">
        <v>1023.38</v>
      </c>
      <c r="O7" s="25">
        <v>1028.17</v>
      </c>
      <c r="P7" s="25">
        <v>1032.26</v>
      </c>
      <c r="Q7" s="25">
        <v>1036.1400000000001</v>
      </c>
      <c r="R7" s="25">
        <v>1033.3399999999999</v>
      </c>
    </row>
    <row r="8" spans="1:18" ht="26.25" customHeight="1">
      <c r="E8" s="28" t="s">
        <v>66</v>
      </c>
      <c r="F8" s="11">
        <v>2803.47</v>
      </c>
      <c r="G8" s="11">
        <v>2603.7399999999998</v>
      </c>
      <c r="H8" s="11">
        <v>2895.57</v>
      </c>
      <c r="I8" s="11">
        <v>2960.91</v>
      </c>
      <c r="J8" s="11">
        <v>3015.02</v>
      </c>
      <c r="K8" s="11">
        <v>3072.48</v>
      </c>
      <c r="L8" s="11">
        <v>2953.82</v>
      </c>
      <c r="M8" s="25">
        <v>2934.34</v>
      </c>
      <c r="N8" s="25">
        <v>3006.89</v>
      </c>
      <c r="O8" s="25">
        <v>2971</v>
      </c>
      <c r="P8" s="25">
        <v>2934.16</v>
      </c>
      <c r="Q8" s="25">
        <v>2870.41</v>
      </c>
      <c r="R8" s="25">
        <v>2887.29</v>
      </c>
    </row>
    <row r="9" spans="1:18" ht="26.25" customHeight="1" thickBot="1">
      <c r="E9" s="29" t="s">
        <v>67</v>
      </c>
      <c r="F9" s="26">
        <v>3633</v>
      </c>
      <c r="G9" s="26">
        <v>3638.29</v>
      </c>
      <c r="H9" s="26">
        <v>3650.38</v>
      </c>
      <c r="I9" s="26">
        <v>3680.04</v>
      </c>
      <c r="J9" s="26">
        <v>3717.16</v>
      </c>
      <c r="K9" s="26">
        <v>3732.09</v>
      </c>
      <c r="L9" s="26">
        <v>3751.99</v>
      </c>
      <c r="M9" s="27">
        <v>3759.32</v>
      </c>
      <c r="N9" s="27">
        <v>3758.62</v>
      </c>
      <c r="O9" s="25">
        <v>3764.17</v>
      </c>
      <c r="P9" s="25">
        <v>3766.44</v>
      </c>
      <c r="Q9" s="25">
        <v>3773.94</v>
      </c>
      <c r="R9" s="25">
        <v>3776.19</v>
      </c>
    </row>
    <row r="10" spans="1:18" ht="30" customHeight="1" thickBot="1">
      <c r="E10" s="197" t="s">
        <v>88</v>
      </c>
      <c r="F10" s="198"/>
      <c r="G10" s="198"/>
      <c r="H10" s="198"/>
      <c r="I10" s="198"/>
      <c r="J10" s="198"/>
      <c r="K10" s="198"/>
      <c r="L10" s="198"/>
      <c r="M10" s="198"/>
      <c r="N10" s="198"/>
      <c r="O10" s="198"/>
      <c r="P10" s="198"/>
      <c r="Q10" s="198"/>
      <c r="R10" s="198"/>
    </row>
    <row r="11" spans="1:18" ht="30" customHeight="1" thickBot="1">
      <c r="F11" s="199" t="s">
        <v>116</v>
      </c>
      <c r="G11" s="200"/>
      <c r="H11" s="200"/>
      <c r="I11" s="200"/>
      <c r="J11" s="200"/>
      <c r="K11" s="200"/>
      <c r="L11" s="200"/>
      <c r="M11" s="200"/>
      <c r="N11" s="200"/>
      <c r="O11" s="200"/>
      <c r="P11" s="200"/>
      <c r="Q11" s="200"/>
      <c r="R11" s="201"/>
    </row>
    <row r="12" spans="1:18" ht="30" customHeight="1" thickBot="1">
      <c r="D12" s="32" t="s">
        <v>84</v>
      </c>
      <c r="E12" s="38" t="s">
        <v>83</v>
      </c>
      <c r="F12" s="59">
        <v>45597</v>
      </c>
      <c r="G12" s="53">
        <v>45627</v>
      </c>
      <c r="H12" s="59">
        <v>45658</v>
      </c>
      <c r="I12" s="53">
        <v>45689</v>
      </c>
      <c r="J12" s="59">
        <v>45717</v>
      </c>
      <c r="K12" s="53">
        <v>45748</v>
      </c>
      <c r="L12" s="59">
        <v>45778</v>
      </c>
      <c r="M12" s="61">
        <v>45809</v>
      </c>
      <c r="N12" s="79">
        <v>45839</v>
      </c>
      <c r="O12" s="79">
        <v>45870</v>
      </c>
      <c r="P12" s="79">
        <v>45901</v>
      </c>
      <c r="Q12" s="79">
        <v>45931</v>
      </c>
      <c r="R12" s="79">
        <v>45962</v>
      </c>
    </row>
    <row r="13" spans="1:18" ht="30" customHeight="1">
      <c r="D13" s="205" t="s">
        <v>85</v>
      </c>
      <c r="E13" s="40" t="s">
        <v>68</v>
      </c>
      <c r="F13" s="58">
        <v>1242.04</v>
      </c>
      <c r="G13" s="58">
        <v>1245.4100000000001</v>
      </c>
      <c r="H13" s="58">
        <v>1281.5899999999999</v>
      </c>
      <c r="I13" s="58">
        <v>1310.81</v>
      </c>
      <c r="J13" s="58">
        <v>1331.79</v>
      </c>
      <c r="K13" s="58">
        <v>1355.65</v>
      </c>
      <c r="L13" s="58">
        <v>1364.59</v>
      </c>
      <c r="M13" s="60">
        <v>1368.96</v>
      </c>
      <c r="N13" s="60">
        <v>1370.42</v>
      </c>
      <c r="O13" s="60">
        <v>1374.16</v>
      </c>
      <c r="P13" s="60">
        <v>1376.71</v>
      </c>
      <c r="Q13" s="25">
        <v>1381.18</v>
      </c>
      <c r="R13" s="25">
        <v>1383.73</v>
      </c>
    </row>
    <row r="14" spans="1:18" ht="30" customHeight="1" thickBot="1">
      <c r="D14" s="206"/>
      <c r="E14" s="28" t="s">
        <v>69</v>
      </c>
      <c r="F14" s="11">
        <v>1554.47</v>
      </c>
      <c r="G14" s="11">
        <v>1558.68</v>
      </c>
      <c r="H14" s="11">
        <v>1605.86</v>
      </c>
      <c r="I14" s="11">
        <v>1642.73</v>
      </c>
      <c r="J14" s="11">
        <v>1668.87</v>
      </c>
      <c r="K14" s="11">
        <v>1696.85</v>
      </c>
      <c r="L14" s="11">
        <v>1708.03</v>
      </c>
      <c r="M14" s="25">
        <v>1713.51</v>
      </c>
      <c r="N14" s="60">
        <v>1715.34</v>
      </c>
      <c r="O14" s="60">
        <v>1720.02</v>
      </c>
      <c r="P14" s="60">
        <v>1723.21</v>
      </c>
      <c r="Q14" s="25">
        <v>1728.8</v>
      </c>
      <c r="R14" s="25">
        <v>1732</v>
      </c>
    </row>
    <row r="15" spans="1:18" ht="30" customHeight="1" thickBot="1">
      <c r="D15" s="41" t="s">
        <v>86</v>
      </c>
      <c r="E15" s="28" t="s">
        <v>70</v>
      </c>
      <c r="F15" s="11">
        <f t="shared" ref="F15:M15" si="0">+F8</f>
        <v>2803.47</v>
      </c>
      <c r="G15" s="11">
        <f t="shared" si="0"/>
        <v>2603.7399999999998</v>
      </c>
      <c r="H15" s="11">
        <f t="shared" si="0"/>
        <v>2895.57</v>
      </c>
      <c r="I15" s="11">
        <f t="shared" si="0"/>
        <v>2960.91</v>
      </c>
      <c r="J15" s="11">
        <f t="shared" si="0"/>
        <v>3015.02</v>
      </c>
      <c r="K15" s="11">
        <f t="shared" si="0"/>
        <v>3072.48</v>
      </c>
      <c r="L15" s="11">
        <f t="shared" si="0"/>
        <v>2953.82</v>
      </c>
      <c r="M15" s="25">
        <f t="shared" si="0"/>
        <v>2934.34</v>
      </c>
      <c r="N15" s="25">
        <v>3006.89</v>
      </c>
      <c r="O15" s="60">
        <v>2971</v>
      </c>
      <c r="P15" s="25">
        <v>2934.16</v>
      </c>
      <c r="Q15" s="25">
        <v>2870.41</v>
      </c>
      <c r="R15" s="25">
        <v>2887.29</v>
      </c>
    </row>
    <row r="16" spans="1:18" ht="30" customHeight="1" thickBot="1">
      <c r="D16" s="41" t="s">
        <v>87</v>
      </c>
      <c r="E16" s="29" t="s">
        <v>71</v>
      </c>
      <c r="F16" s="26">
        <f t="shared" ref="F16:R16" si="1">+F15*1.2</f>
        <v>3364.1639999999998</v>
      </c>
      <c r="G16" s="26">
        <f t="shared" si="1"/>
        <v>3124.4879999999998</v>
      </c>
      <c r="H16" s="26">
        <f t="shared" si="1"/>
        <v>3474.6840000000002</v>
      </c>
      <c r="I16" s="26">
        <f t="shared" si="1"/>
        <v>3553.0919999999996</v>
      </c>
      <c r="J16" s="26">
        <f t="shared" si="1"/>
        <v>3618.0239999999999</v>
      </c>
      <c r="K16" s="26">
        <f t="shared" si="1"/>
        <v>3686.9759999999997</v>
      </c>
      <c r="L16" s="26">
        <f t="shared" si="1"/>
        <v>3544.5840000000003</v>
      </c>
      <c r="M16" s="27">
        <f t="shared" si="1"/>
        <v>3521.2080000000001</v>
      </c>
      <c r="N16" s="27">
        <f t="shared" si="1"/>
        <v>3608.2679999999996</v>
      </c>
      <c r="O16" s="27">
        <f t="shared" si="1"/>
        <v>3565.2</v>
      </c>
      <c r="P16" s="27">
        <f t="shared" si="1"/>
        <v>3520.9919999999997</v>
      </c>
      <c r="Q16" s="27">
        <f t="shared" si="1"/>
        <v>3444.4919999999997</v>
      </c>
      <c r="R16" s="27">
        <f t="shared" si="1"/>
        <v>3464.748</v>
      </c>
    </row>
    <row r="17" spans="5:18" ht="20.25" customHeight="1">
      <c r="E17" s="210" t="s">
        <v>93</v>
      </c>
      <c r="F17" s="210"/>
      <c r="G17" s="210"/>
      <c r="H17" s="210"/>
      <c r="I17" s="210"/>
      <c r="J17" s="210"/>
      <c r="K17" s="210"/>
      <c r="L17" s="210"/>
      <c r="M17" s="210"/>
      <c r="N17" s="210"/>
      <c r="O17" s="210"/>
      <c r="P17" s="210"/>
      <c r="Q17" s="210"/>
      <c r="R17" s="210"/>
    </row>
    <row r="18" spans="5:18" ht="7.9" customHeight="1">
      <c r="E18" s="211"/>
      <c r="F18" s="211"/>
      <c r="G18" s="211"/>
      <c r="H18" s="211"/>
      <c r="I18" s="211"/>
      <c r="J18" s="211"/>
      <c r="K18" s="211"/>
      <c r="L18" s="211"/>
      <c r="M18" s="211"/>
      <c r="N18" s="211"/>
      <c r="O18" s="211"/>
      <c r="P18" s="211"/>
      <c r="Q18" s="211"/>
      <c r="R18" s="211"/>
    </row>
    <row r="19" spans="5:18" ht="21.6" customHeight="1">
      <c r="E19" s="196" t="s">
        <v>88</v>
      </c>
      <c r="F19" s="196"/>
      <c r="G19" s="196"/>
      <c r="H19" s="196"/>
      <c r="I19" s="196"/>
      <c r="J19" s="196"/>
      <c r="K19" s="196"/>
      <c r="L19" s="196"/>
      <c r="M19" s="196"/>
      <c r="N19" s="196"/>
      <c r="O19" s="196"/>
      <c r="P19" s="196"/>
      <c r="Q19" s="196"/>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E7" zoomScale="91" zoomScaleNormal="91" workbookViewId="0">
      <selection activeCell="T9" sqref="T9"/>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92"/>
      <c r="B1" s="192"/>
      <c r="C1" s="192"/>
    </row>
    <row r="2" spans="1:18" ht="15.75" thickBot="1"/>
    <row r="3" spans="1:18" ht="26.25" customHeight="1" thickBot="1">
      <c r="F3" s="202" t="s">
        <v>136</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thickBot="1">
      <c r="E5" s="30" t="s">
        <v>63</v>
      </c>
      <c r="F5" s="58">
        <v>1741</v>
      </c>
      <c r="G5" s="58">
        <v>1685</v>
      </c>
      <c r="H5" s="58">
        <v>1886</v>
      </c>
      <c r="I5" s="58">
        <v>1793</v>
      </c>
      <c r="J5" s="58">
        <v>1720</v>
      </c>
      <c r="K5" s="58">
        <v>1918</v>
      </c>
      <c r="L5" s="58">
        <v>1789</v>
      </c>
      <c r="M5" s="60">
        <v>1835</v>
      </c>
      <c r="N5" s="60">
        <v>1774</v>
      </c>
      <c r="O5" s="65">
        <v>1785</v>
      </c>
      <c r="P5" s="65">
        <v>1780</v>
      </c>
      <c r="Q5" s="65">
        <v>1764</v>
      </c>
      <c r="R5" s="65">
        <v>1736</v>
      </c>
    </row>
    <row r="6" spans="1:18" ht="26.25" customHeight="1" thickBot="1">
      <c r="E6" s="28" t="s">
        <v>64</v>
      </c>
      <c r="F6" s="11">
        <v>438</v>
      </c>
      <c r="G6" s="11">
        <v>436</v>
      </c>
      <c r="H6" s="11">
        <v>400</v>
      </c>
      <c r="I6" s="11">
        <v>400</v>
      </c>
      <c r="J6" s="11">
        <v>348</v>
      </c>
      <c r="K6" s="11">
        <v>384</v>
      </c>
      <c r="L6" s="11">
        <v>385</v>
      </c>
      <c r="M6" s="25">
        <v>376</v>
      </c>
      <c r="N6" s="60">
        <v>387</v>
      </c>
      <c r="O6" s="65">
        <v>421</v>
      </c>
      <c r="P6" s="65">
        <v>370</v>
      </c>
      <c r="Q6" s="65">
        <v>378</v>
      </c>
      <c r="R6" s="65">
        <v>388</v>
      </c>
    </row>
    <row r="7" spans="1:18" ht="26.25" customHeight="1" thickBot="1">
      <c r="E7" s="28" t="s">
        <v>65</v>
      </c>
      <c r="F7" s="11">
        <v>708.16</v>
      </c>
      <c r="G7" s="11">
        <v>712.56</v>
      </c>
      <c r="H7" s="11">
        <v>716.44</v>
      </c>
      <c r="I7" s="11">
        <v>719.77</v>
      </c>
      <c r="J7" s="11">
        <v>723.89</v>
      </c>
      <c r="K7" s="11">
        <v>740.49</v>
      </c>
      <c r="L7" s="11">
        <v>741.85</v>
      </c>
      <c r="M7" s="25">
        <v>737.56</v>
      </c>
      <c r="N7" s="25">
        <v>734.34</v>
      </c>
      <c r="O7" s="65">
        <v>736.76</v>
      </c>
      <c r="P7" s="65">
        <v>738.3</v>
      </c>
      <c r="Q7" s="65">
        <v>739.52</v>
      </c>
      <c r="R7" s="65">
        <v>736.51</v>
      </c>
    </row>
    <row r="8" spans="1:18" ht="26.25" customHeight="1" thickBot="1">
      <c r="E8" s="28" t="s">
        <v>66</v>
      </c>
      <c r="F8" s="11">
        <v>2976.84</v>
      </c>
      <c r="G8" s="11">
        <v>2921.92</v>
      </c>
      <c r="H8" s="11">
        <v>3091.07</v>
      </c>
      <c r="I8" s="11">
        <v>2996.48</v>
      </c>
      <c r="J8" s="11">
        <v>2872.33</v>
      </c>
      <c r="K8" s="11">
        <v>3130.78</v>
      </c>
      <c r="L8" s="11">
        <v>3005.08</v>
      </c>
      <c r="M8" s="25">
        <v>3035.85</v>
      </c>
      <c r="N8" s="25">
        <v>2995.97</v>
      </c>
      <c r="O8" s="65">
        <v>3044.41</v>
      </c>
      <c r="P8" s="65">
        <v>2986.94</v>
      </c>
      <c r="Q8" s="65">
        <v>2980.77</v>
      </c>
      <c r="R8" s="65">
        <v>2961.04</v>
      </c>
    </row>
    <row r="9" spans="1:18" ht="26.25" customHeight="1" thickBot="1">
      <c r="E9" s="29" t="s">
        <v>67</v>
      </c>
      <c r="F9" s="26">
        <v>4952</v>
      </c>
      <c r="G9" s="26">
        <v>4959</v>
      </c>
      <c r="H9" s="26">
        <v>4976</v>
      </c>
      <c r="I9" s="26">
        <v>5016</v>
      </c>
      <c r="J9" s="26">
        <v>5067</v>
      </c>
      <c r="K9" s="26">
        <v>5087</v>
      </c>
      <c r="L9" s="26">
        <v>5114</v>
      </c>
      <c r="M9" s="27">
        <v>5124</v>
      </c>
      <c r="N9" s="25">
        <v>5123</v>
      </c>
      <c r="O9" s="65">
        <v>5131</v>
      </c>
      <c r="P9" s="65">
        <v>5134</v>
      </c>
      <c r="Q9" s="65">
        <v>5144</v>
      </c>
      <c r="R9" s="65">
        <v>5147</v>
      </c>
    </row>
    <row r="10" spans="1:18" ht="30" customHeight="1" thickBot="1">
      <c r="E10" s="197" t="s">
        <v>88</v>
      </c>
      <c r="F10" s="198"/>
      <c r="G10" s="198"/>
      <c r="H10" s="198"/>
      <c r="I10" s="198"/>
      <c r="J10" s="198"/>
      <c r="K10" s="198"/>
      <c r="L10" s="198"/>
      <c r="M10" s="198"/>
      <c r="N10" s="198"/>
      <c r="O10" s="198"/>
      <c r="P10" s="198"/>
      <c r="Q10" s="198"/>
      <c r="R10" s="198"/>
    </row>
    <row r="11" spans="1:18" ht="30" customHeight="1" thickBot="1">
      <c r="F11" s="199" t="s">
        <v>137</v>
      </c>
      <c r="G11" s="200"/>
      <c r="H11" s="200"/>
      <c r="I11" s="200"/>
      <c r="J11" s="200"/>
      <c r="K11" s="200"/>
      <c r="L11" s="200"/>
      <c r="M11" s="200"/>
      <c r="N11" s="200"/>
      <c r="O11" s="200"/>
      <c r="P11" s="200"/>
      <c r="Q11" s="200"/>
      <c r="R11" s="201"/>
    </row>
    <row r="12" spans="1:18" ht="30" customHeight="1" thickBot="1">
      <c r="D12" s="32" t="s">
        <v>84</v>
      </c>
      <c r="E12" s="38" t="s">
        <v>83</v>
      </c>
      <c r="F12" s="59">
        <v>45597</v>
      </c>
      <c r="G12" s="53">
        <v>45627</v>
      </c>
      <c r="H12" s="59">
        <v>45658</v>
      </c>
      <c r="I12" s="53">
        <v>45689</v>
      </c>
      <c r="J12" s="59">
        <v>45717</v>
      </c>
      <c r="K12" s="53">
        <v>45748</v>
      </c>
      <c r="L12" s="63">
        <v>45778</v>
      </c>
      <c r="M12" s="61">
        <v>45809</v>
      </c>
      <c r="N12" s="77">
        <v>45839</v>
      </c>
      <c r="O12" s="77">
        <v>45870</v>
      </c>
      <c r="P12" s="77">
        <v>45901</v>
      </c>
      <c r="Q12" s="77">
        <v>45931</v>
      </c>
      <c r="R12" s="77">
        <v>45962</v>
      </c>
    </row>
    <row r="13" spans="1:18" ht="30" customHeight="1" thickBot="1">
      <c r="D13" s="193" t="s">
        <v>85</v>
      </c>
      <c r="E13" s="30" t="s">
        <v>68</v>
      </c>
      <c r="F13" s="64">
        <v>1365.93</v>
      </c>
      <c r="G13" s="64">
        <v>1342.52</v>
      </c>
      <c r="H13" s="64">
        <v>1416.46</v>
      </c>
      <c r="I13" s="64">
        <v>1429.76</v>
      </c>
      <c r="J13" s="64">
        <v>1445.99</v>
      </c>
      <c r="K13" s="64">
        <v>1453.62</v>
      </c>
      <c r="L13" s="64">
        <v>1463.2</v>
      </c>
      <c r="M13" s="65">
        <v>1467.89</v>
      </c>
      <c r="N13" s="65">
        <v>1469.45</v>
      </c>
      <c r="O13" s="65">
        <v>1473.46</v>
      </c>
      <c r="P13" s="65">
        <v>1476.2</v>
      </c>
      <c r="Q13" s="65">
        <v>1480.99</v>
      </c>
      <c r="R13" s="65">
        <v>1483.73</v>
      </c>
    </row>
    <row r="14" spans="1:18" ht="30" customHeight="1" thickBot="1">
      <c r="D14" s="194"/>
      <c r="E14" s="28" t="s">
        <v>69</v>
      </c>
      <c r="F14" s="11">
        <v>1714.64</v>
      </c>
      <c r="G14" s="11">
        <v>1684.5</v>
      </c>
      <c r="H14" s="11">
        <v>1778.19</v>
      </c>
      <c r="I14" s="11">
        <v>1794.88</v>
      </c>
      <c r="J14" s="11">
        <v>1815.26</v>
      </c>
      <c r="K14" s="11">
        <v>1824.83</v>
      </c>
      <c r="L14" s="11">
        <v>1836.86</v>
      </c>
      <c r="M14" s="25">
        <v>1842.75</v>
      </c>
      <c r="N14" s="65">
        <v>1844.72</v>
      </c>
      <c r="O14" s="65">
        <v>1849.75</v>
      </c>
      <c r="P14" s="65">
        <v>1853.18</v>
      </c>
      <c r="Q14" s="65">
        <v>1859.2</v>
      </c>
      <c r="R14" s="65">
        <v>1862.63</v>
      </c>
    </row>
    <row r="15" spans="1:18" ht="30" customHeight="1" thickBot="1">
      <c r="D15" s="31" t="s">
        <v>86</v>
      </c>
      <c r="E15" s="28" t="s">
        <v>70</v>
      </c>
      <c r="F15" s="11">
        <f t="shared" ref="F15:M15" si="0">+F8</f>
        <v>2976.84</v>
      </c>
      <c r="G15" s="11">
        <f t="shared" si="0"/>
        <v>2921.92</v>
      </c>
      <c r="H15" s="11">
        <f t="shared" si="0"/>
        <v>3091.07</v>
      </c>
      <c r="I15" s="11">
        <f t="shared" si="0"/>
        <v>2996.48</v>
      </c>
      <c r="J15" s="11">
        <f t="shared" si="0"/>
        <v>2872.33</v>
      </c>
      <c r="K15" s="11">
        <f t="shared" si="0"/>
        <v>3130.78</v>
      </c>
      <c r="L15" s="11">
        <f t="shared" si="0"/>
        <v>3005.08</v>
      </c>
      <c r="M15" s="25">
        <f t="shared" si="0"/>
        <v>3035.85</v>
      </c>
      <c r="N15" s="25">
        <v>2995.97</v>
      </c>
      <c r="O15" s="65">
        <v>3044.41</v>
      </c>
      <c r="P15" s="65">
        <v>2986.94</v>
      </c>
      <c r="Q15" s="65">
        <v>2980.77</v>
      </c>
      <c r="R15" s="65">
        <v>2961.04</v>
      </c>
    </row>
    <row r="16" spans="1:18" ht="30" customHeight="1" thickBot="1">
      <c r="D16" s="31" t="s">
        <v>87</v>
      </c>
      <c r="E16" s="29" t="s">
        <v>71</v>
      </c>
      <c r="F16" s="26">
        <f t="shared" ref="F16:R16" si="1">+F15*1.2</f>
        <v>3572.2080000000001</v>
      </c>
      <c r="G16" s="26">
        <f t="shared" si="1"/>
        <v>3506.3040000000001</v>
      </c>
      <c r="H16" s="26">
        <f t="shared" si="1"/>
        <v>3709.2840000000001</v>
      </c>
      <c r="I16" s="26">
        <f t="shared" si="1"/>
        <v>3595.7759999999998</v>
      </c>
      <c r="J16" s="26">
        <f t="shared" si="1"/>
        <v>3446.7959999999998</v>
      </c>
      <c r="K16" s="26">
        <f t="shared" si="1"/>
        <v>3756.9360000000001</v>
      </c>
      <c r="L16" s="26">
        <f t="shared" si="1"/>
        <v>3606.096</v>
      </c>
      <c r="M16" s="27">
        <f t="shared" si="1"/>
        <v>3643.02</v>
      </c>
      <c r="N16" s="27">
        <f t="shared" si="1"/>
        <v>3595.1639999999998</v>
      </c>
      <c r="O16" s="65">
        <f t="shared" si="1"/>
        <v>3653.2919999999999</v>
      </c>
      <c r="P16" s="65">
        <f t="shared" si="1"/>
        <v>3584.328</v>
      </c>
      <c r="Q16" s="65">
        <f t="shared" si="1"/>
        <v>3576.924</v>
      </c>
      <c r="R16" s="65">
        <f t="shared" si="1"/>
        <v>3553.248</v>
      </c>
    </row>
    <row r="17" spans="5:18" ht="23.65" customHeight="1">
      <c r="E17" s="195" t="s">
        <v>129</v>
      </c>
      <c r="F17" s="195"/>
      <c r="G17" s="195"/>
      <c r="H17" s="195"/>
      <c r="I17" s="195"/>
      <c r="J17" s="195"/>
      <c r="K17" s="195"/>
      <c r="L17" s="195"/>
      <c r="M17" s="195"/>
      <c r="N17" s="195"/>
      <c r="O17" s="195"/>
      <c r="P17" s="195"/>
      <c r="Q17" s="195"/>
      <c r="R17" s="195"/>
    </row>
    <row r="18" spans="5:18" ht="21.75" customHeight="1">
      <c r="E18" s="196"/>
      <c r="F18" s="196"/>
      <c r="G18" s="196"/>
      <c r="H18" s="196"/>
      <c r="I18" s="196"/>
      <c r="J18" s="196"/>
      <c r="K18" s="196"/>
      <c r="L18" s="196"/>
      <c r="M18" s="196"/>
      <c r="N18" s="196"/>
      <c r="O18" s="196"/>
      <c r="P18" s="196"/>
      <c r="Q18" s="196"/>
      <c r="R18" s="196"/>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2"/>
      <c r="B1" s="192"/>
      <c r="C1" s="192"/>
    </row>
    <row r="2" spans="1:18" ht="15.75" thickBot="1"/>
    <row r="3" spans="1:18" ht="26.25" customHeight="1" thickBot="1">
      <c r="F3" s="202" t="s">
        <v>101</v>
      </c>
      <c r="G3" s="203"/>
      <c r="H3" s="203"/>
      <c r="I3" s="203"/>
      <c r="J3" s="203"/>
      <c r="K3" s="203"/>
      <c r="L3" s="203"/>
      <c r="M3" s="203"/>
      <c r="N3" s="203"/>
      <c r="O3" s="203"/>
      <c r="P3" s="203"/>
      <c r="Q3" s="203"/>
      <c r="R3" s="204"/>
    </row>
    <row r="4" spans="1:18" ht="26.25" customHeight="1" thickBot="1">
      <c r="E4" s="39" t="s">
        <v>60</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63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64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65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66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67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102</v>
      </c>
      <c r="G11" s="203"/>
      <c r="H11" s="203"/>
      <c r="I11" s="203"/>
      <c r="J11" s="203"/>
      <c r="K11" s="203"/>
      <c r="L11" s="203"/>
      <c r="M11" s="203"/>
      <c r="N11" s="203"/>
      <c r="O11" s="203"/>
      <c r="P11" s="203"/>
      <c r="Q11" s="203"/>
      <c r="R11" s="204"/>
    </row>
    <row r="12" spans="1:18" ht="30" customHeight="1" thickBot="1">
      <c r="D12" s="32" t="s">
        <v>84</v>
      </c>
      <c r="E12" s="42" t="s">
        <v>83</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05" t="s">
        <v>85</v>
      </c>
      <c r="E13" s="40" t="s">
        <v>68</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06"/>
      <c r="E14" s="28" t="s">
        <v>69</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86</v>
      </c>
      <c r="E15" s="28" t="s">
        <v>70</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87</v>
      </c>
      <c r="E16" s="29" t="s">
        <v>71</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195" t="s">
        <v>129</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topLeftCell="A25" zoomScale="89" zoomScaleNormal="89" workbookViewId="0">
      <selection activeCell="V14" sqref="V14"/>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92"/>
      <c r="B1" s="192"/>
      <c r="C1" s="192"/>
    </row>
    <row r="2" spans="1:21" ht="15.75" thickBot="1"/>
    <row r="3" spans="1:21" ht="26.25" customHeight="1" thickBot="1">
      <c r="F3" s="202" t="s">
        <v>136</v>
      </c>
      <c r="G3" s="203"/>
      <c r="H3" s="203"/>
      <c r="I3" s="203"/>
      <c r="J3" s="203"/>
      <c r="K3" s="203"/>
      <c r="L3" s="203"/>
      <c r="M3" s="203"/>
      <c r="N3" s="203"/>
      <c r="O3" s="203"/>
      <c r="P3" s="203"/>
      <c r="Q3" s="203"/>
      <c r="R3" s="204"/>
    </row>
    <row r="4" spans="1:21"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21" ht="26.25" customHeight="1">
      <c r="E5" s="30" t="s">
        <v>63</v>
      </c>
      <c r="F5" s="58">
        <v>1741</v>
      </c>
      <c r="G5" s="58">
        <v>1685</v>
      </c>
      <c r="H5" s="58">
        <v>1886</v>
      </c>
      <c r="I5" s="58">
        <v>1793</v>
      </c>
      <c r="J5" s="58">
        <v>1720</v>
      </c>
      <c r="K5" s="58">
        <v>1918</v>
      </c>
      <c r="L5" s="58">
        <v>1789</v>
      </c>
      <c r="M5" s="60">
        <v>1835</v>
      </c>
      <c r="N5" s="60">
        <v>1774</v>
      </c>
      <c r="O5" s="60">
        <v>1785</v>
      </c>
      <c r="P5" s="60">
        <v>1780</v>
      </c>
      <c r="Q5" s="60">
        <v>1764</v>
      </c>
      <c r="R5" s="60">
        <v>1736</v>
      </c>
    </row>
    <row r="6" spans="1:21" ht="26.25" customHeight="1">
      <c r="E6" s="28" t="s">
        <v>64</v>
      </c>
      <c r="F6" s="11">
        <v>438</v>
      </c>
      <c r="G6" s="11">
        <v>436</v>
      </c>
      <c r="H6" s="11">
        <v>400</v>
      </c>
      <c r="I6" s="11">
        <v>400</v>
      </c>
      <c r="J6" s="11">
        <v>348</v>
      </c>
      <c r="K6" s="11">
        <v>384</v>
      </c>
      <c r="L6" s="11">
        <v>385</v>
      </c>
      <c r="M6" s="25">
        <v>376</v>
      </c>
      <c r="N6" s="60">
        <v>387</v>
      </c>
      <c r="O6" s="60">
        <v>421</v>
      </c>
      <c r="P6" s="60">
        <v>370</v>
      </c>
      <c r="Q6" s="60">
        <v>378</v>
      </c>
      <c r="R6" s="60">
        <v>388</v>
      </c>
    </row>
    <row r="7" spans="1:21" ht="26.25" customHeight="1">
      <c r="E7" s="28" t="s">
        <v>65</v>
      </c>
      <c r="F7" s="11">
        <v>708.16</v>
      </c>
      <c r="G7" s="11">
        <v>712.56</v>
      </c>
      <c r="H7" s="11">
        <v>716.44</v>
      </c>
      <c r="I7" s="11">
        <v>719.77</v>
      </c>
      <c r="J7" s="11">
        <v>723.89</v>
      </c>
      <c r="K7" s="11">
        <v>740.49</v>
      </c>
      <c r="L7" s="11">
        <v>741.85</v>
      </c>
      <c r="M7" s="25">
        <v>737.56</v>
      </c>
      <c r="N7" s="60">
        <v>734.34</v>
      </c>
      <c r="O7" s="60">
        <v>736.76</v>
      </c>
      <c r="P7" s="60">
        <v>738.3</v>
      </c>
      <c r="Q7" s="60">
        <v>739.52</v>
      </c>
      <c r="R7" s="60">
        <v>736.51</v>
      </c>
    </row>
    <row r="8" spans="1:21" ht="26.25" customHeight="1">
      <c r="E8" s="28" t="s">
        <v>66</v>
      </c>
      <c r="F8" s="11">
        <v>2976.84</v>
      </c>
      <c r="G8" s="11">
        <v>2921.92</v>
      </c>
      <c r="H8" s="11">
        <v>3091.07</v>
      </c>
      <c r="I8" s="11">
        <v>2996.48</v>
      </c>
      <c r="J8" s="11">
        <v>2872.33</v>
      </c>
      <c r="K8" s="11">
        <v>3130.78</v>
      </c>
      <c r="L8" s="11">
        <v>3005.08</v>
      </c>
      <c r="M8" s="25">
        <v>3035.85</v>
      </c>
      <c r="N8" s="60">
        <v>2995.97</v>
      </c>
      <c r="O8" s="60">
        <v>3044.41</v>
      </c>
      <c r="P8" s="60">
        <v>2986.94</v>
      </c>
      <c r="Q8" s="60">
        <v>2980.77</v>
      </c>
      <c r="R8" s="60">
        <v>2961.04</v>
      </c>
    </row>
    <row r="9" spans="1:21" ht="26.25" customHeight="1" thickBot="1">
      <c r="E9" s="29" t="s">
        <v>67</v>
      </c>
      <c r="F9" s="26">
        <v>4952</v>
      </c>
      <c r="G9" s="26">
        <v>4959</v>
      </c>
      <c r="H9" s="26">
        <v>4976</v>
      </c>
      <c r="I9" s="26">
        <v>5016</v>
      </c>
      <c r="J9" s="26">
        <v>5067</v>
      </c>
      <c r="K9" s="26">
        <v>5087</v>
      </c>
      <c r="L9" s="26">
        <v>5114</v>
      </c>
      <c r="M9" s="27">
        <v>5124</v>
      </c>
      <c r="N9" s="60">
        <v>5123</v>
      </c>
      <c r="O9" s="60">
        <v>5131</v>
      </c>
      <c r="P9" s="60">
        <v>5134</v>
      </c>
      <c r="Q9" s="60">
        <v>5144</v>
      </c>
      <c r="R9" s="60">
        <v>5147</v>
      </c>
    </row>
    <row r="10" spans="1:21" ht="30" customHeight="1" thickBot="1">
      <c r="E10" s="197" t="s">
        <v>88</v>
      </c>
      <c r="F10" s="198"/>
      <c r="G10" s="198"/>
      <c r="H10" s="198"/>
      <c r="I10" s="198"/>
      <c r="J10" s="198"/>
      <c r="K10" s="198"/>
      <c r="L10" s="198"/>
      <c r="M10" s="198"/>
      <c r="N10" s="198"/>
      <c r="O10" s="198"/>
      <c r="P10" s="198"/>
      <c r="Q10" s="198"/>
      <c r="R10" s="198"/>
    </row>
    <row r="11" spans="1:21" ht="30" customHeight="1" thickBot="1">
      <c r="F11" s="199" t="s">
        <v>137</v>
      </c>
      <c r="G11" s="200"/>
      <c r="H11" s="200"/>
      <c r="I11" s="200"/>
      <c r="J11" s="200"/>
      <c r="K11" s="200"/>
      <c r="L11" s="200"/>
      <c r="M11" s="200"/>
      <c r="N11" s="200"/>
      <c r="O11" s="200"/>
      <c r="P11" s="200"/>
      <c r="Q11" s="200"/>
      <c r="R11" s="201"/>
    </row>
    <row r="12" spans="1:21" ht="30" customHeight="1" thickBot="1">
      <c r="D12" s="38" t="s">
        <v>84</v>
      </c>
      <c r="E12" s="38" t="s">
        <v>83</v>
      </c>
      <c r="F12" s="59">
        <v>45597</v>
      </c>
      <c r="G12" s="53">
        <v>45627</v>
      </c>
      <c r="H12" s="59">
        <v>45658</v>
      </c>
      <c r="I12" s="53">
        <v>45689</v>
      </c>
      <c r="J12" s="59">
        <v>45717</v>
      </c>
      <c r="K12" s="53">
        <v>45748</v>
      </c>
      <c r="L12" s="63">
        <v>45778</v>
      </c>
      <c r="M12" s="61">
        <v>45809</v>
      </c>
      <c r="N12" s="77">
        <v>45839</v>
      </c>
      <c r="O12" s="77">
        <v>45870</v>
      </c>
      <c r="P12" s="77">
        <v>45901</v>
      </c>
      <c r="Q12" s="77">
        <v>45931</v>
      </c>
      <c r="R12" s="77">
        <v>45962</v>
      </c>
    </row>
    <row r="13" spans="1:21" ht="30" customHeight="1" thickBot="1">
      <c r="D13" s="193" t="s">
        <v>85</v>
      </c>
      <c r="E13" s="30" t="s">
        <v>68</v>
      </c>
      <c r="F13" s="64">
        <v>1365.93</v>
      </c>
      <c r="G13" s="64">
        <v>1342.52</v>
      </c>
      <c r="H13" s="64">
        <v>1416.46</v>
      </c>
      <c r="I13" s="64">
        <v>1429.76</v>
      </c>
      <c r="J13" s="64">
        <v>1445.99</v>
      </c>
      <c r="K13" s="64">
        <v>1453.62</v>
      </c>
      <c r="L13" s="64">
        <v>1463.2</v>
      </c>
      <c r="M13" s="65">
        <v>1467.89</v>
      </c>
      <c r="N13" s="65">
        <v>1469.45</v>
      </c>
      <c r="O13" s="65">
        <v>1473.46</v>
      </c>
      <c r="P13" s="65">
        <v>1476.2</v>
      </c>
      <c r="Q13" s="65">
        <v>1480.99</v>
      </c>
      <c r="R13" s="60">
        <v>1483.73</v>
      </c>
      <c r="U13" s="93"/>
    </row>
    <row r="14" spans="1:21" ht="30" customHeight="1" thickBot="1">
      <c r="D14" s="194"/>
      <c r="E14" s="28" t="s">
        <v>69</v>
      </c>
      <c r="F14" s="11">
        <v>1714.64</v>
      </c>
      <c r="G14" s="11">
        <v>1684.5</v>
      </c>
      <c r="H14" s="11">
        <v>1778.19</v>
      </c>
      <c r="I14" s="11">
        <v>1794.88</v>
      </c>
      <c r="J14" s="11">
        <v>1815.26</v>
      </c>
      <c r="K14" s="11">
        <v>1824.83</v>
      </c>
      <c r="L14" s="11">
        <v>1836.86</v>
      </c>
      <c r="M14" s="25">
        <v>1842.75</v>
      </c>
      <c r="N14" s="65">
        <v>1844.72</v>
      </c>
      <c r="O14" s="65">
        <v>1849.75</v>
      </c>
      <c r="P14" s="65">
        <v>1853.18</v>
      </c>
      <c r="Q14" s="65">
        <v>1859.2</v>
      </c>
      <c r="R14" s="60">
        <v>1862.63</v>
      </c>
    </row>
    <row r="15" spans="1:21" ht="30" customHeight="1" thickBot="1">
      <c r="D15" s="31" t="s">
        <v>86</v>
      </c>
      <c r="E15" s="28" t="s">
        <v>70</v>
      </c>
      <c r="F15" s="11">
        <f t="shared" ref="F15:M15" si="0">+F8</f>
        <v>2976.84</v>
      </c>
      <c r="G15" s="11">
        <f t="shared" si="0"/>
        <v>2921.92</v>
      </c>
      <c r="H15" s="11">
        <f t="shared" si="0"/>
        <v>3091.07</v>
      </c>
      <c r="I15" s="11">
        <f t="shared" si="0"/>
        <v>2996.48</v>
      </c>
      <c r="J15" s="11">
        <f t="shared" si="0"/>
        <v>2872.33</v>
      </c>
      <c r="K15" s="11">
        <f t="shared" si="0"/>
        <v>3130.78</v>
      </c>
      <c r="L15" s="11">
        <f t="shared" si="0"/>
        <v>3005.08</v>
      </c>
      <c r="M15" s="25">
        <f t="shared" si="0"/>
        <v>3035.85</v>
      </c>
      <c r="N15" s="25">
        <v>2995.97</v>
      </c>
      <c r="O15" s="65">
        <v>3044.41</v>
      </c>
      <c r="P15" s="65">
        <v>2986.94</v>
      </c>
      <c r="Q15" s="65">
        <v>2980.77</v>
      </c>
      <c r="R15" s="60">
        <v>2961.04</v>
      </c>
    </row>
    <row r="16" spans="1:21" ht="30" customHeight="1" thickBot="1">
      <c r="D16" s="31" t="s">
        <v>87</v>
      </c>
      <c r="E16" s="29" t="s">
        <v>71</v>
      </c>
      <c r="F16" s="26">
        <f t="shared" ref="F16:R16" si="1">+F15*1.2</f>
        <v>3572.2080000000001</v>
      </c>
      <c r="G16" s="26">
        <f t="shared" si="1"/>
        <v>3506.3040000000001</v>
      </c>
      <c r="H16" s="26">
        <f t="shared" si="1"/>
        <v>3709.2840000000001</v>
      </c>
      <c r="I16" s="26">
        <f t="shared" si="1"/>
        <v>3595.7759999999998</v>
      </c>
      <c r="J16" s="26">
        <f t="shared" si="1"/>
        <v>3446.7959999999998</v>
      </c>
      <c r="K16" s="26">
        <f t="shared" si="1"/>
        <v>3756.9360000000001</v>
      </c>
      <c r="L16" s="26">
        <f t="shared" si="1"/>
        <v>3606.096</v>
      </c>
      <c r="M16" s="27">
        <f t="shared" si="1"/>
        <v>3643.02</v>
      </c>
      <c r="N16" s="27">
        <f t="shared" si="1"/>
        <v>3595.1639999999998</v>
      </c>
      <c r="O16" s="27">
        <f t="shared" si="1"/>
        <v>3653.2919999999999</v>
      </c>
      <c r="P16" s="65">
        <f t="shared" si="1"/>
        <v>3584.328</v>
      </c>
      <c r="Q16" s="65">
        <f t="shared" si="1"/>
        <v>3576.924</v>
      </c>
      <c r="R16" s="60">
        <f t="shared" si="1"/>
        <v>3553.248</v>
      </c>
    </row>
    <row r="17" spans="5:18" ht="24.75" customHeight="1">
      <c r="E17" s="195" t="s">
        <v>129</v>
      </c>
      <c r="F17" s="195"/>
      <c r="G17" s="195"/>
      <c r="H17" s="195"/>
      <c r="I17" s="195"/>
      <c r="J17" s="195"/>
      <c r="K17" s="195"/>
      <c r="L17" s="195"/>
      <c r="M17" s="195"/>
      <c r="N17" s="195"/>
      <c r="O17" s="195"/>
      <c r="P17" s="195"/>
      <c r="Q17" s="195"/>
      <c r="R17" s="195"/>
    </row>
    <row r="18" spans="5:18" ht="24.75" customHeight="1">
      <c r="E18" s="196"/>
      <c r="F18" s="196"/>
      <c r="G18" s="196"/>
      <c r="H18" s="196"/>
      <c r="I18" s="196"/>
      <c r="J18" s="196"/>
      <c r="K18" s="196"/>
      <c r="L18" s="196"/>
      <c r="M18" s="196"/>
      <c r="N18" s="196"/>
      <c r="O18" s="196"/>
      <c r="P18" s="196"/>
      <c r="Q18" s="196"/>
      <c r="R18" s="196"/>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4" zoomScale="89" zoomScaleNormal="89" workbookViewId="0">
      <selection activeCell="R16" sqref="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02" t="s">
        <v>106</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30" t="s">
        <v>63</v>
      </c>
      <c r="F5" s="58">
        <v>1093.04</v>
      </c>
      <c r="G5" s="58">
        <v>1093.04</v>
      </c>
      <c r="H5" s="58">
        <v>1566.65</v>
      </c>
      <c r="I5" s="58">
        <v>1487.64</v>
      </c>
      <c r="J5" s="58">
        <v>1323.2</v>
      </c>
      <c r="K5" s="58">
        <v>1547.72</v>
      </c>
      <c r="L5" s="58">
        <v>1438.68</v>
      </c>
      <c r="M5" s="60">
        <v>1410.56</v>
      </c>
      <c r="N5" s="60">
        <v>1359.8</v>
      </c>
      <c r="O5" s="25">
        <v>1359.8</v>
      </c>
      <c r="P5" s="25">
        <v>1304</v>
      </c>
      <c r="Q5" s="25">
        <v>1304</v>
      </c>
      <c r="R5" s="25">
        <v>1384.6</v>
      </c>
    </row>
    <row r="6" spans="1:18" ht="26.25" customHeight="1">
      <c r="E6" s="28" t="s">
        <v>64</v>
      </c>
      <c r="F6" s="11">
        <v>299.22000000000003</v>
      </c>
      <c r="G6" s="11">
        <v>299.22000000000003</v>
      </c>
      <c r="H6" s="11">
        <v>406.83</v>
      </c>
      <c r="I6" s="11">
        <v>453.01</v>
      </c>
      <c r="J6" s="11">
        <v>401.98</v>
      </c>
      <c r="K6" s="11">
        <v>419.54</v>
      </c>
      <c r="L6" s="11">
        <v>487.92</v>
      </c>
      <c r="M6" s="25">
        <v>413.66</v>
      </c>
      <c r="N6" s="25">
        <v>434.03</v>
      </c>
      <c r="O6" s="25">
        <v>434.03</v>
      </c>
      <c r="P6" s="25">
        <v>427.34</v>
      </c>
      <c r="Q6" s="25">
        <v>427.34</v>
      </c>
      <c r="R6" s="25">
        <v>469.76</v>
      </c>
    </row>
    <row r="7" spans="1:18" ht="26.25" customHeight="1">
      <c r="E7" s="28" t="s">
        <v>65</v>
      </c>
      <c r="F7" s="11">
        <v>466.16</v>
      </c>
      <c r="G7" s="11">
        <v>406.71064000000001</v>
      </c>
      <c r="H7" s="11">
        <v>417.39</v>
      </c>
      <c r="I7" s="11">
        <v>422.35</v>
      </c>
      <c r="J7" s="11">
        <v>426.46</v>
      </c>
      <c r="K7" s="11">
        <v>429.05</v>
      </c>
      <c r="L7" s="11">
        <v>432.44</v>
      </c>
      <c r="M7" s="25">
        <v>431.88</v>
      </c>
      <c r="N7" s="25">
        <v>432.31</v>
      </c>
      <c r="O7" s="25">
        <v>432.31</v>
      </c>
      <c r="P7" s="25">
        <v>440.57</v>
      </c>
      <c r="Q7" s="25">
        <v>440.57</v>
      </c>
      <c r="R7" s="25">
        <v>445.27</v>
      </c>
    </row>
    <row r="8" spans="1:18" ht="26.25" customHeight="1">
      <c r="E8" s="28" t="s">
        <v>66</v>
      </c>
      <c r="F8" s="11">
        <v>1858.88</v>
      </c>
      <c r="G8" s="11">
        <v>1858.88</v>
      </c>
      <c r="H8" s="11">
        <v>2456.4</v>
      </c>
      <c r="I8" s="11">
        <v>2433.42</v>
      </c>
      <c r="J8" s="11">
        <v>2217.42</v>
      </c>
      <c r="K8" s="11">
        <v>2467.39</v>
      </c>
      <c r="L8" s="11">
        <v>2428.83</v>
      </c>
      <c r="M8" s="25">
        <v>2327.14</v>
      </c>
      <c r="N8" s="25">
        <v>2298.88</v>
      </c>
      <c r="O8" s="25">
        <v>2298.88</v>
      </c>
      <c r="P8" s="25">
        <v>2246.67</v>
      </c>
      <c r="Q8" s="25">
        <v>2246.67</v>
      </c>
      <c r="R8" s="25">
        <v>2374.59</v>
      </c>
    </row>
    <row r="9" spans="1:18" ht="26.25" customHeight="1" thickBot="1">
      <c r="E9" s="29" t="s">
        <v>67</v>
      </c>
      <c r="F9" s="26">
        <v>2947</v>
      </c>
      <c r="G9" s="26">
        <v>2947</v>
      </c>
      <c r="H9" s="26">
        <v>2961</v>
      </c>
      <c r="I9" s="26">
        <v>2985</v>
      </c>
      <c r="J9" s="26">
        <v>3016</v>
      </c>
      <c r="K9" s="26">
        <v>3028</v>
      </c>
      <c r="L9" s="26">
        <v>3044</v>
      </c>
      <c r="M9" s="27">
        <v>3050</v>
      </c>
      <c r="N9" s="27">
        <v>3049</v>
      </c>
      <c r="O9" s="27">
        <v>3049</v>
      </c>
      <c r="P9" s="25">
        <v>3056</v>
      </c>
      <c r="Q9" s="25">
        <v>3056</v>
      </c>
      <c r="R9" s="25">
        <v>3063</v>
      </c>
    </row>
    <row r="10" spans="1:18" ht="30" customHeight="1" thickBot="1">
      <c r="D10" s="2" t="s">
        <v>140</v>
      </c>
      <c r="E10" s="197" t="s">
        <v>88</v>
      </c>
      <c r="F10" s="198"/>
      <c r="G10" s="198"/>
      <c r="H10" s="198"/>
      <c r="I10" s="198"/>
      <c r="J10" s="198"/>
      <c r="K10" s="198"/>
      <c r="L10" s="198"/>
      <c r="M10" s="198"/>
      <c r="N10" s="198"/>
      <c r="O10" s="198"/>
      <c r="P10" s="198"/>
      <c r="Q10" s="198"/>
    </row>
    <row r="11" spans="1:18" ht="30" customHeight="1" thickBot="1">
      <c r="F11" s="202" t="s">
        <v>107</v>
      </c>
      <c r="G11" s="203"/>
      <c r="H11" s="203"/>
      <c r="I11" s="203"/>
      <c r="J11" s="203"/>
      <c r="K11" s="203"/>
      <c r="L11" s="203"/>
      <c r="M11" s="203"/>
      <c r="N11" s="203"/>
      <c r="O11" s="203"/>
      <c r="P11" s="203"/>
      <c r="Q11" s="203"/>
      <c r="R11" s="204"/>
    </row>
    <row r="12" spans="1:18" ht="30" customHeight="1" thickBot="1">
      <c r="D12" s="32" t="s">
        <v>84</v>
      </c>
      <c r="E12" s="38" t="s">
        <v>83</v>
      </c>
      <c r="F12" s="59">
        <v>45597</v>
      </c>
      <c r="G12" s="53">
        <v>45627</v>
      </c>
      <c r="H12" s="59">
        <v>45658</v>
      </c>
      <c r="I12" s="53">
        <v>45689</v>
      </c>
      <c r="J12" s="59">
        <v>45717</v>
      </c>
      <c r="K12" s="53">
        <v>45748</v>
      </c>
      <c r="L12" s="59">
        <v>45778</v>
      </c>
      <c r="M12" s="61">
        <v>45809</v>
      </c>
      <c r="N12" s="77">
        <v>45839</v>
      </c>
      <c r="O12" s="77">
        <v>45870</v>
      </c>
      <c r="P12" s="77">
        <v>45901</v>
      </c>
      <c r="Q12" s="77">
        <v>45931</v>
      </c>
      <c r="R12" s="77">
        <v>45962</v>
      </c>
    </row>
    <row r="13" spans="1:18" ht="30" customHeight="1">
      <c r="D13" s="193" t="s">
        <v>85</v>
      </c>
      <c r="E13" s="40" t="s">
        <v>68</v>
      </c>
      <c r="F13" s="58">
        <v>832.86</v>
      </c>
      <c r="G13" s="58">
        <v>828.98</v>
      </c>
      <c r="H13" s="58">
        <v>1076.4100000000001</v>
      </c>
      <c r="I13" s="58">
        <v>1086.51</v>
      </c>
      <c r="J13" s="58">
        <v>1098.8399999999999</v>
      </c>
      <c r="K13" s="58">
        <v>1104.6400000000001</v>
      </c>
      <c r="L13" s="58">
        <v>1111.92</v>
      </c>
      <c r="M13" s="60">
        <v>1115.49</v>
      </c>
      <c r="N13" s="60">
        <v>1116.68</v>
      </c>
      <c r="O13" s="25">
        <v>1119.73</v>
      </c>
      <c r="P13" s="25">
        <v>1121.81</v>
      </c>
      <c r="Q13" s="25">
        <v>1125.45</v>
      </c>
      <c r="R13" s="25">
        <v>1127.53</v>
      </c>
    </row>
    <row r="14" spans="1:18" ht="30" customHeight="1" thickBot="1">
      <c r="D14" s="194"/>
      <c r="E14" s="28" t="s">
        <v>69</v>
      </c>
      <c r="F14" s="11">
        <v>1050.6199999999999</v>
      </c>
      <c r="G14" s="11">
        <v>1044.92</v>
      </c>
      <c r="H14" s="11">
        <v>1355.5</v>
      </c>
      <c r="I14" s="11">
        <v>1368.22</v>
      </c>
      <c r="J14" s="11">
        <v>1383.75</v>
      </c>
      <c r="K14" s="11">
        <v>1391.05</v>
      </c>
      <c r="L14" s="11">
        <v>1400.22</v>
      </c>
      <c r="M14" s="25">
        <v>1404.71</v>
      </c>
      <c r="N14" s="60">
        <v>1406.21</v>
      </c>
      <c r="O14" s="25">
        <v>1410.05</v>
      </c>
      <c r="P14" s="25">
        <v>1412.67</v>
      </c>
      <c r="Q14" s="25">
        <v>1417.25</v>
      </c>
      <c r="R14" s="25">
        <v>1419.87</v>
      </c>
    </row>
    <row r="15" spans="1:18" ht="30" customHeight="1" thickBot="1">
      <c r="D15" s="31" t="s">
        <v>86</v>
      </c>
      <c r="E15" s="28" t="s">
        <v>70</v>
      </c>
      <c r="F15" s="11">
        <f t="shared" ref="F15:M15" si="0">+F8</f>
        <v>1858.88</v>
      </c>
      <c r="G15" s="11">
        <f t="shared" si="0"/>
        <v>1858.88</v>
      </c>
      <c r="H15" s="11">
        <f t="shared" si="0"/>
        <v>2456.4</v>
      </c>
      <c r="I15" s="11">
        <f t="shared" si="0"/>
        <v>2433.42</v>
      </c>
      <c r="J15" s="11">
        <f t="shared" si="0"/>
        <v>2217.42</v>
      </c>
      <c r="K15" s="11">
        <f t="shared" si="0"/>
        <v>2467.39</v>
      </c>
      <c r="L15" s="11">
        <f t="shared" si="0"/>
        <v>2428.83</v>
      </c>
      <c r="M15" s="25">
        <f t="shared" si="0"/>
        <v>2327.14</v>
      </c>
      <c r="N15" s="25">
        <v>2298.88</v>
      </c>
      <c r="O15" s="25">
        <v>2298.88</v>
      </c>
      <c r="P15" s="25">
        <v>2246.67</v>
      </c>
      <c r="Q15" s="25">
        <v>2246.67</v>
      </c>
      <c r="R15" s="25">
        <v>2374.59</v>
      </c>
    </row>
    <row r="16" spans="1:18" ht="30" customHeight="1" thickBot="1">
      <c r="D16" s="31" t="s">
        <v>87</v>
      </c>
      <c r="E16" s="29" t="s">
        <v>71</v>
      </c>
      <c r="F16" s="26">
        <f t="shared" ref="F16:R16" si="1">+F15*1.2</f>
        <v>2230.6559999999999</v>
      </c>
      <c r="G16" s="26">
        <f t="shared" si="1"/>
        <v>2230.6559999999999</v>
      </c>
      <c r="H16" s="26">
        <f t="shared" si="1"/>
        <v>2947.68</v>
      </c>
      <c r="I16" s="26">
        <f t="shared" si="1"/>
        <v>2920.1039999999998</v>
      </c>
      <c r="J16" s="26">
        <f t="shared" si="1"/>
        <v>2660.904</v>
      </c>
      <c r="K16" s="26">
        <f t="shared" si="1"/>
        <v>2960.8679999999999</v>
      </c>
      <c r="L16" s="26">
        <f t="shared" si="1"/>
        <v>2914.596</v>
      </c>
      <c r="M16" s="27">
        <f t="shared" si="1"/>
        <v>2792.5679999999998</v>
      </c>
      <c r="N16" s="27">
        <f t="shared" si="1"/>
        <v>2758.6559999999999</v>
      </c>
      <c r="O16" s="27">
        <f t="shared" si="1"/>
        <v>2758.6559999999999</v>
      </c>
      <c r="P16" s="27">
        <f t="shared" si="1"/>
        <v>2696.0039999999999</v>
      </c>
      <c r="Q16" s="25">
        <f t="shared" si="1"/>
        <v>2696.0039999999999</v>
      </c>
      <c r="R16" s="25">
        <f t="shared" si="1"/>
        <v>2849.5080000000003</v>
      </c>
    </row>
    <row r="17" spans="5:17" ht="32.25" customHeight="1">
      <c r="E17" s="195" t="s">
        <v>129</v>
      </c>
      <c r="F17" s="196"/>
      <c r="G17" s="196"/>
      <c r="H17" s="196"/>
      <c r="I17" s="196"/>
      <c r="J17" s="196"/>
      <c r="K17" s="196"/>
      <c r="L17" s="196"/>
      <c r="M17" s="196"/>
      <c r="N17" s="196"/>
      <c r="O17" s="196"/>
      <c r="P17" s="196"/>
      <c r="Q17" s="196"/>
    </row>
    <row r="18" spans="5:17">
      <c r="E18" s="196"/>
      <c r="F18" s="196"/>
      <c r="G18" s="196"/>
      <c r="H18" s="196"/>
      <c r="I18" s="196"/>
      <c r="J18" s="196"/>
      <c r="K18" s="196"/>
      <c r="L18" s="196"/>
      <c r="M18" s="196"/>
      <c r="N18" s="196"/>
      <c r="O18" s="196"/>
      <c r="P18" s="196"/>
      <c r="Q18" s="196"/>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28"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4" t="s">
        <v>62</v>
      </c>
      <c r="C6" s="125"/>
      <c r="D6" s="125"/>
      <c r="E6" s="125"/>
      <c r="F6" s="125"/>
      <c r="G6" s="126"/>
      <c r="J6" s="124" t="s">
        <v>80</v>
      </c>
      <c r="K6" s="138"/>
      <c r="L6" s="138"/>
      <c r="M6" s="138"/>
      <c r="N6" s="138"/>
      <c r="O6" s="138"/>
      <c r="P6" s="138"/>
      <c r="Q6" s="139"/>
    </row>
    <row r="7" spans="2:17" ht="15.75" thickBot="1">
      <c r="B7" s="127"/>
      <c r="C7" s="128"/>
      <c r="D7" s="128"/>
      <c r="E7" s="128"/>
      <c r="F7" s="128"/>
      <c r="G7" s="129"/>
      <c r="J7" s="140"/>
      <c r="K7" s="141"/>
      <c r="L7" s="141"/>
      <c r="M7" s="141"/>
      <c r="N7" s="141"/>
      <c r="O7" s="141"/>
      <c r="P7" s="141"/>
      <c r="Q7" s="142"/>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4"/>
      <c r="L10" s="130" t="s">
        <v>81</v>
      </c>
      <c r="M10" s="130"/>
      <c r="N10" s="130"/>
      <c r="O10" s="130"/>
      <c r="P10" s="131"/>
      <c r="Q10" s="3"/>
    </row>
    <row r="11" spans="2:17" ht="15" customHeight="1" thickBot="1">
      <c r="B11" s="1"/>
      <c r="C11" s="2"/>
      <c r="D11" s="2"/>
      <c r="E11" s="2"/>
      <c r="F11" s="2"/>
      <c r="G11" s="3"/>
      <c r="J11" s="1"/>
      <c r="K11" s="135"/>
      <c r="L11" s="132"/>
      <c r="M11" s="132"/>
      <c r="N11" s="132"/>
      <c r="O11" s="132"/>
      <c r="P11" s="133"/>
      <c r="Q11" s="3"/>
    </row>
    <row r="12" spans="2:17" ht="15" customHeight="1" thickBot="1">
      <c r="B12" s="1"/>
      <c r="C12" s="2"/>
      <c r="D12" s="2"/>
      <c r="E12" s="2"/>
      <c r="F12" s="2"/>
      <c r="G12" s="3"/>
      <c r="J12" s="1"/>
      <c r="Q12" s="3"/>
    </row>
    <row r="13" spans="2:17" ht="15" customHeight="1">
      <c r="B13" s="1"/>
      <c r="C13" s="2"/>
      <c r="D13" s="2"/>
      <c r="E13" s="2"/>
      <c r="F13" s="2"/>
      <c r="G13" s="3"/>
      <c r="J13" s="1"/>
      <c r="K13" s="136"/>
      <c r="L13" s="130" t="s">
        <v>82</v>
      </c>
      <c r="M13" s="130"/>
      <c r="N13" s="130"/>
      <c r="O13" s="130"/>
      <c r="P13" s="131"/>
      <c r="Q13" s="3"/>
    </row>
    <row r="14" spans="2:17" ht="15" customHeight="1" thickBot="1">
      <c r="B14" s="1"/>
      <c r="C14" s="2"/>
      <c r="D14" s="2"/>
      <c r="E14" s="2"/>
      <c r="F14" s="2"/>
      <c r="G14" s="3"/>
      <c r="J14" s="1"/>
      <c r="K14" s="137"/>
      <c r="L14" s="132"/>
      <c r="M14" s="132"/>
      <c r="N14" s="132"/>
      <c r="O14" s="132"/>
      <c r="P14" s="133"/>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A4" zoomScale="91" zoomScaleNormal="91" workbookViewId="0">
      <selection activeCell="Y18" sqref="Y1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192"/>
      <c r="B1" s="192"/>
      <c r="C1" s="192"/>
    </row>
    <row r="2" spans="1:18" ht="15.75" thickBot="1"/>
    <row r="3" spans="1:18" ht="26.25" customHeight="1" thickBot="1">
      <c r="F3" s="199" t="s">
        <v>103</v>
      </c>
      <c r="G3" s="200"/>
      <c r="H3" s="200"/>
      <c r="I3" s="200"/>
      <c r="J3" s="200"/>
      <c r="K3" s="200"/>
      <c r="L3" s="200"/>
      <c r="M3" s="200"/>
      <c r="N3" s="200"/>
      <c r="O3" s="200"/>
      <c r="P3" s="200"/>
      <c r="Q3" s="200"/>
      <c r="R3" s="201"/>
    </row>
    <row r="4" spans="1:18" ht="26.25" customHeight="1" thickBot="1">
      <c r="E4" s="37"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206.45320000000001</v>
      </c>
      <c r="G5" s="58">
        <v>217.57599999999999</v>
      </c>
      <c r="H5" s="58">
        <v>245.26339999999999</v>
      </c>
      <c r="I5" s="58">
        <v>246.5752</v>
      </c>
      <c r="J5" s="58">
        <v>270.44229999999999</v>
      </c>
      <c r="K5" s="58">
        <v>294.24279999999999</v>
      </c>
      <c r="L5" s="58">
        <v>280.58839999999998</v>
      </c>
      <c r="M5" s="58">
        <v>222.52789999999999</v>
      </c>
      <c r="N5" s="58">
        <v>215.18199999999999</v>
      </c>
      <c r="O5" s="58">
        <v>212.33019999999999</v>
      </c>
      <c r="P5" s="58"/>
      <c r="Q5" s="58"/>
      <c r="R5" s="60"/>
    </row>
    <row r="6" spans="1:18" ht="26.25" customHeight="1">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c r="E10" s="197" t="s">
        <v>88</v>
      </c>
      <c r="F10" s="197"/>
      <c r="G10" s="197"/>
      <c r="H10" s="197"/>
      <c r="I10" s="197"/>
      <c r="J10" s="197"/>
      <c r="K10" s="197"/>
      <c r="L10" s="197"/>
      <c r="M10" s="197"/>
      <c r="N10" s="197"/>
      <c r="O10" s="197"/>
      <c r="P10" s="197"/>
      <c r="Q10" s="197"/>
    </row>
    <row r="11" spans="1:18" ht="30" customHeight="1" thickBot="1">
      <c r="F11" s="199" t="s">
        <v>141</v>
      </c>
      <c r="G11" s="200"/>
      <c r="H11" s="200"/>
      <c r="I11" s="200"/>
      <c r="J11" s="200"/>
      <c r="K11" s="200"/>
      <c r="L11" s="200"/>
      <c r="M11" s="200"/>
      <c r="N11" s="200"/>
      <c r="O11" s="200"/>
      <c r="P11" s="200"/>
      <c r="Q11" s="200"/>
      <c r="R11" s="201"/>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205" t="s">
        <v>85</v>
      </c>
      <c r="E13" s="40" t="s">
        <v>68</v>
      </c>
      <c r="F13" s="58">
        <v>408.16</v>
      </c>
      <c r="G13" s="58">
        <v>409.48</v>
      </c>
      <c r="H13" s="58">
        <v>410.31</v>
      </c>
      <c r="I13" s="58">
        <v>410.31</v>
      </c>
      <c r="J13" s="58">
        <v>411.31</v>
      </c>
      <c r="K13" s="58">
        <v>410.76</v>
      </c>
      <c r="L13" s="58">
        <v>411.88</v>
      </c>
      <c r="M13" s="58">
        <v>413.76</v>
      </c>
      <c r="N13" s="58">
        <v>417.65</v>
      </c>
      <c r="O13" s="58">
        <v>422.39</v>
      </c>
      <c r="P13" s="58"/>
      <c r="Q13" s="58"/>
      <c r="R13" s="60"/>
    </row>
    <row r="14" spans="1:18" ht="30" customHeight="1" thickBot="1">
      <c r="D14" s="206"/>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c r="E17" s="195" t="s">
        <v>129</v>
      </c>
      <c r="F17" s="195"/>
      <c r="G17" s="195"/>
      <c r="H17" s="195"/>
      <c r="I17" s="195"/>
      <c r="J17" s="195"/>
      <c r="K17" s="195"/>
      <c r="L17" s="195"/>
      <c r="M17" s="195"/>
      <c r="N17" s="195"/>
      <c r="O17" s="195"/>
      <c r="P17" s="195"/>
      <c r="Q17" s="195"/>
    </row>
    <row r="18" spans="5:17" ht="21" customHeight="1">
      <c r="E18" s="196"/>
      <c r="F18" s="196"/>
      <c r="G18" s="196"/>
      <c r="H18" s="196"/>
      <c r="I18" s="196"/>
      <c r="J18" s="196"/>
      <c r="K18" s="196"/>
      <c r="L18" s="196"/>
      <c r="M18" s="196"/>
      <c r="N18" s="196"/>
      <c r="O18" s="196"/>
      <c r="P18" s="196"/>
      <c r="Q18" s="19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tabSelected="1" topLeftCell="A28" zoomScale="89" zoomScaleNormal="89" workbookViewId="0">
      <selection activeCell="T14" sqref="T14"/>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92"/>
      <c r="B1" s="192"/>
      <c r="C1" s="192"/>
      <c r="E1" s="2"/>
    </row>
    <row r="2" spans="1:18" ht="15.75" thickBot="1">
      <c r="E2" s="2"/>
    </row>
    <row r="3" spans="1:18" ht="26.25" customHeight="1" thickBot="1">
      <c r="E3" s="2"/>
      <c r="F3" s="202" t="s">
        <v>104</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61">
        <v>45809</v>
      </c>
      <c r="N4" s="61">
        <v>45839</v>
      </c>
      <c r="O4" s="61">
        <v>45870</v>
      </c>
      <c r="P4" s="61">
        <v>45901</v>
      </c>
      <c r="Q4" s="61">
        <v>45931</v>
      </c>
      <c r="R4" s="61">
        <v>45962</v>
      </c>
    </row>
    <row r="5" spans="1:18" ht="26.25" customHeight="1">
      <c r="E5" s="40" t="s">
        <v>63</v>
      </c>
      <c r="F5" s="58">
        <v>210.99</v>
      </c>
      <c r="G5" s="58">
        <v>177.67</v>
      </c>
      <c r="H5" s="58">
        <v>226.58</v>
      </c>
      <c r="I5" s="58">
        <v>217.7</v>
      </c>
      <c r="J5" s="58">
        <v>187.26</v>
      </c>
      <c r="K5" s="58">
        <v>147.5</v>
      </c>
      <c r="L5" s="58">
        <v>186.12</v>
      </c>
      <c r="M5" s="60">
        <v>203.22</v>
      </c>
      <c r="N5" s="60">
        <v>214.8</v>
      </c>
      <c r="O5" s="60">
        <v>254.96</v>
      </c>
      <c r="P5" s="60">
        <v>208.78</v>
      </c>
      <c r="Q5" s="60">
        <v>226.32</v>
      </c>
      <c r="R5" s="60">
        <v>229.87</v>
      </c>
    </row>
    <row r="6" spans="1:18" ht="26.25" customHeight="1">
      <c r="E6" s="28" t="s">
        <v>64</v>
      </c>
      <c r="F6" s="11">
        <v>83.64</v>
      </c>
      <c r="G6" s="11">
        <v>83.64</v>
      </c>
      <c r="H6" s="11">
        <v>78.87</v>
      </c>
      <c r="I6" s="11">
        <v>84.97</v>
      </c>
      <c r="J6" s="11">
        <v>81.760000000000005</v>
      </c>
      <c r="K6" s="11">
        <v>86.51</v>
      </c>
      <c r="L6" s="11">
        <v>82.41</v>
      </c>
      <c r="M6" s="25">
        <v>81.61</v>
      </c>
      <c r="N6" s="60">
        <v>83.93</v>
      </c>
      <c r="O6" s="60">
        <v>80.78</v>
      </c>
      <c r="P6" s="60">
        <v>79.599999999999994</v>
      </c>
      <c r="Q6" s="60">
        <v>82.66</v>
      </c>
      <c r="R6" s="60">
        <v>79.739999999999995</v>
      </c>
    </row>
    <row r="7" spans="1:18" ht="26.25" customHeight="1">
      <c r="E7" s="28" t="s">
        <v>65</v>
      </c>
      <c r="F7" s="11">
        <v>499.1</v>
      </c>
      <c r="G7" s="11">
        <v>505.36</v>
      </c>
      <c r="H7" s="11">
        <v>509.16</v>
      </c>
      <c r="I7" s="11">
        <v>511.4</v>
      </c>
      <c r="J7" s="11">
        <v>510.26</v>
      </c>
      <c r="K7" s="11">
        <v>508.98</v>
      </c>
      <c r="L7" s="11">
        <v>508.93</v>
      </c>
      <c r="M7" s="25">
        <v>504.36</v>
      </c>
      <c r="N7" s="60">
        <v>500.59</v>
      </c>
      <c r="O7" s="60">
        <v>503.1</v>
      </c>
      <c r="P7" s="60">
        <v>505.01</v>
      </c>
      <c r="Q7" s="60">
        <v>506.5</v>
      </c>
      <c r="R7" s="60">
        <v>502.01</v>
      </c>
    </row>
    <row r="8" spans="1:18" ht="26.25" customHeight="1">
      <c r="E8" s="28" t="s">
        <v>66</v>
      </c>
      <c r="F8" s="11">
        <v>795.29</v>
      </c>
      <c r="G8" s="11">
        <v>770.63</v>
      </c>
      <c r="H8" s="11">
        <v>822.7</v>
      </c>
      <c r="I8" s="11">
        <v>822.6</v>
      </c>
      <c r="J8" s="11">
        <v>787.81</v>
      </c>
      <c r="K8" s="11">
        <v>750.67</v>
      </c>
      <c r="L8" s="11">
        <v>780.94</v>
      </c>
      <c r="M8" s="25">
        <v>793.36</v>
      </c>
      <c r="N8" s="60">
        <v>801.92</v>
      </c>
      <c r="O8" s="60">
        <v>843.54</v>
      </c>
      <c r="P8" s="60">
        <v>797.48</v>
      </c>
      <c r="Q8" s="60">
        <v>819.59</v>
      </c>
      <c r="R8" s="60">
        <v>813.87</v>
      </c>
    </row>
    <row r="9" spans="1:18" ht="26.25" customHeight="1" thickBot="1">
      <c r="E9" s="29" t="s">
        <v>67</v>
      </c>
      <c r="F9" s="26">
        <v>5572.61</v>
      </c>
      <c r="G9" s="26">
        <v>5580.73</v>
      </c>
      <c r="H9" s="26">
        <v>5599.26</v>
      </c>
      <c r="I9" s="26">
        <v>5644.67</v>
      </c>
      <c r="J9" s="26">
        <v>5701.7</v>
      </c>
      <c r="K9" s="26">
        <v>5724.6</v>
      </c>
      <c r="L9" s="26">
        <v>5755.13</v>
      </c>
      <c r="M9" s="27">
        <v>5766.37</v>
      </c>
      <c r="N9" s="60">
        <v>5765.3</v>
      </c>
      <c r="O9" s="60">
        <v>5773.8</v>
      </c>
      <c r="P9" s="60">
        <v>5777.34</v>
      </c>
      <c r="Q9" s="60">
        <v>5788.8</v>
      </c>
      <c r="R9" s="60">
        <v>5792.25</v>
      </c>
    </row>
    <row r="10" spans="1:18" ht="30" customHeight="1" thickBot="1">
      <c r="E10" s="197" t="s">
        <v>88</v>
      </c>
      <c r="F10" s="198"/>
      <c r="G10" s="198"/>
      <c r="H10" s="198"/>
      <c r="I10" s="198"/>
      <c r="J10" s="198"/>
      <c r="K10" s="198"/>
      <c r="L10" s="198"/>
      <c r="M10" s="198"/>
      <c r="N10" s="198"/>
      <c r="O10" s="198"/>
      <c r="P10" s="198"/>
      <c r="Q10" s="198"/>
    </row>
    <row r="11" spans="1:18" ht="30" customHeight="1" thickBot="1">
      <c r="E11" s="2"/>
      <c r="F11" s="202" t="s">
        <v>105</v>
      </c>
      <c r="G11" s="203"/>
      <c r="H11" s="203"/>
      <c r="I11" s="203"/>
      <c r="J11" s="203"/>
      <c r="K11" s="203"/>
      <c r="L11" s="203"/>
      <c r="M11" s="203"/>
      <c r="N11" s="203"/>
      <c r="O11" s="203"/>
      <c r="P11" s="203"/>
      <c r="Q11" s="203"/>
      <c r="R11" s="204"/>
    </row>
    <row r="12" spans="1:18" ht="30" customHeight="1" thickBot="1">
      <c r="D12" s="32" t="s">
        <v>84</v>
      </c>
      <c r="E12" s="38" t="s">
        <v>83</v>
      </c>
      <c r="F12" s="59">
        <v>45597</v>
      </c>
      <c r="G12" s="59">
        <v>45627</v>
      </c>
      <c r="H12" s="53">
        <v>45658</v>
      </c>
      <c r="I12" s="59">
        <v>45689</v>
      </c>
      <c r="J12" s="53">
        <v>45717</v>
      </c>
      <c r="K12" s="59">
        <v>45748</v>
      </c>
      <c r="L12" s="61">
        <v>45778</v>
      </c>
      <c r="M12" s="61">
        <v>45809</v>
      </c>
      <c r="N12" s="61">
        <v>45839</v>
      </c>
      <c r="O12" s="61">
        <v>45870</v>
      </c>
      <c r="P12" s="61">
        <v>45901</v>
      </c>
      <c r="Q12" s="61">
        <v>45931</v>
      </c>
      <c r="R12" s="61">
        <v>45962</v>
      </c>
    </row>
    <row r="13" spans="1:18" ht="30" customHeight="1">
      <c r="D13" s="193" t="s">
        <v>85</v>
      </c>
      <c r="E13" s="40" t="s">
        <v>68</v>
      </c>
      <c r="F13" s="58">
        <v>614.75</v>
      </c>
      <c r="G13" s="58">
        <v>616.41999999999996</v>
      </c>
      <c r="H13" s="58">
        <v>619.24</v>
      </c>
      <c r="I13" s="58">
        <v>625.04</v>
      </c>
      <c r="J13" s="58">
        <v>632.14</v>
      </c>
      <c r="K13" s="58">
        <v>635.47</v>
      </c>
      <c r="L13" s="58">
        <v>639.66</v>
      </c>
      <c r="M13" s="60">
        <v>641.71</v>
      </c>
      <c r="N13" s="60">
        <v>642.39</v>
      </c>
      <c r="O13" s="60">
        <v>644.14</v>
      </c>
      <c r="P13" s="60">
        <v>645.34</v>
      </c>
      <c r="Q13" s="60">
        <v>647.42999999999995</v>
      </c>
      <c r="R13" s="60">
        <v>648.63</v>
      </c>
    </row>
    <row r="14" spans="1:18" ht="30" customHeight="1" thickBot="1">
      <c r="D14" s="194"/>
      <c r="E14" s="28" t="s">
        <v>69</v>
      </c>
      <c r="F14" s="11">
        <v>749.32</v>
      </c>
      <c r="G14" s="11">
        <v>751.35</v>
      </c>
      <c r="H14" s="11">
        <v>754.79</v>
      </c>
      <c r="I14" s="11">
        <v>761.86</v>
      </c>
      <c r="J14" s="11">
        <v>770.52</v>
      </c>
      <c r="K14" s="11">
        <v>774.58</v>
      </c>
      <c r="L14" s="11">
        <v>779.69</v>
      </c>
      <c r="M14" s="25">
        <v>782.19</v>
      </c>
      <c r="N14" s="60">
        <v>783.02</v>
      </c>
      <c r="O14" s="60">
        <v>785.16</v>
      </c>
      <c r="P14" s="60">
        <v>786.62</v>
      </c>
      <c r="Q14" s="60">
        <v>789.17</v>
      </c>
      <c r="R14" s="60">
        <v>790.63</v>
      </c>
    </row>
    <row r="15" spans="1:18" ht="30" customHeight="1" thickBot="1">
      <c r="D15" s="41" t="s">
        <v>86</v>
      </c>
      <c r="E15" s="28" t="s">
        <v>70</v>
      </c>
      <c r="F15" s="11">
        <f t="shared" ref="F15:O15" si="0">+F8</f>
        <v>795.29</v>
      </c>
      <c r="G15" s="11">
        <f t="shared" si="0"/>
        <v>770.63</v>
      </c>
      <c r="H15" s="11">
        <f t="shared" si="0"/>
        <v>822.7</v>
      </c>
      <c r="I15" s="11">
        <f t="shared" si="0"/>
        <v>822.6</v>
      </c>
      <c r="J15" s="11">
        <f t="shared" si="0"/>
        <v>787.81</v>
      </c>
      <c r="K15" s="11">
        <f t="shared" si="0"/>
        <v>750.67</v>
      </c>
      <c r="L15" s="11">
        <f t="shared" si="0"/>
        <v>780.94</v>
      </c>
      <c r="M15" s="25">
        <f t="shared" si="0"/>
        <v>793.36</v>
      </c>
      <c r="N15" s="60">
        <f t="shared" si="0"/>
        <v>801.92</v>
      </c>
      <c r="O15" s="60">
        <v>843.54</v>
      </c>
      <c r="P15" s="60">
        <v>797.48</v>
      </c>
      <c r="Q15" s="60">
        <v>819.59</v>
      </c>
      <c r="R15" s="60">
        <v>813.87</v>
      </c>
    </row>
    <row r="16" spans="1:18" ht="30" customHeight="1" thickBot="1">
      <c r="D16" s="41" t="s">
        <v>87</v>
      </c>
      <c r="E16" s="29" t="s">
        <v>71</v>
      </c>
      <c r="F16" s="26">
        <f t="shared" ref="F16:R16" si="1">+F15*1.2</f>
        <v>954.34799999999996</v>
      </c>
      <c r="G16" s="26">
        <f t="shared" si="1"/>
        <v>924.75599999999997</v>
      </c>
      <c r="H16" s="26">
        <f t="shared" si="1"/>
        <v>987.24</v>
      </c>
      <c r="I16" s="26">
        <f t="shared" si="1"/>
        <v>987.12</v>
      </c>
      <c r="J16" s="26">
        <f t="shared" si="1"/>
        <v>945.37199999999984</v>
      </c>
      <c r="K16" s="26">
        <f t="shared" si="1"/>
        <v>900.80399999999997</v>
      </c>
      <c r="L16" s="26">
        <f t="shared" si="1"/>
        <v>937.12800000000004</v>
      </c>
      <c r="M16" s="27">
        <f t="shared" si="1"/>
        <v>952.03199999999993</v>
      </c>
      <c r="N16" s="60">
        <f t="shared" si="1"/>
        <v>962.30399999999986</v>
      </c>
      <c r="O16" s="60">
        <f t="shared" si="1"/>
        <v>1012.2479999999999</v>
      </c>
      <c r="P16" s="60">
        <f t="shared" si="1"/>
        <v>956.976</v>
      </c>
      <c r="Q16" s="60">
        <f t="shared" si="1"/>
        <v>983.50800000000004</v>
      </c>
      <c r="R16" s="60">
        <f t="shared" si="1"/>
        <v>976.64400000000001</v>
      </c>
    </row>
    <row r="17" spans="5:17" ht="15" customHeight="1">
      <c r="E17" s="195" t="s">
        <v>129</v>
      </c>
      <c r="F17" s="196"/>
      <c r="G17" s="196"/>
      <c r="H17" s="196"/>
      <c r="I17" s="196"/>
      <c r="J17" s="196"/>
      <c r="K17" s="196"/>
      <c r="L17" s="196"/>
      <c r="M17" s="196"/>
      <c r="N17" s="196"/>
      <c r="O17" s="196"/>
      <c r="P17" s="196"/>
      <c r="Q17" s="196"/>
    </row>
    <row r="18" spans="5:17" ht="30" customHeight="1">
      <c r="E18" s="196"/>
      <c r="F18" s="196"/>
      <c r="G18" s="196"/>
      <c r="H18" s="196"/>
      <c r="I18" s="196"/>
      <c r="J18" s="196"/>
      <c r="K18" s="196"/>
      <c r="L18" s="196"/>
      <c r="M18" s="196"/>
      <c r="N18" s="196"/>
      <c r="O18" s="196"/>
      <c r="P18" s="196"/>
      <c r="Q18" s="196"/>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4"/>
  <sheetViews>
    <sheetView topLeftCell="A31" zoomScale="80" zoomScaleNormal="80" workbookViewId="0">
      <selection activeCell="L7" sqref="L7:U11"/>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49" t="s">
        <v>0</v>
      </c>
      <c r="C5" s="150"/>
      <c r="D5" s="150"/>
      <c r="E5" s="150"/>
      <c r="F5" s="150"/>
      <c r="G5" s="150"/>
      <c r="H5" s="150"/>
      <c r="I5" s="150"/>
      <c r="J5" s="150"/>
      <c r="K5" s="150"/>
      <c r="L5" s="150"/>
      <c r="M5" s="150"/>
      <c r="N5" s="150"/>
      <c r="O5" s="150"/>
      <c r="P5" s="150"/>
      <c r="Q5" s="150"/>
      <c r="R5" s="150"/>
      <c r="S5" s="150"/>
      <c r="T5" s="150"/>
      <c r="U5" s="151"/>
    </row>
    <row r="6" spans="2:21" ht="15.75" customHeight="1" thickBot="1">
      <c r="B6" s="152"/>
      <c r="C6" s="153"/>
      <c r="D6" s="153"/>
      <c r="E6" s="153"/>
      <c r="F6" s="153"/>
      <c r="G6" s="153"/>
      <c r="H6" s="153"/>
      <c r="I6" s="153"/>
      <c r="J6" s="153"/>
      <c r="K6" s="153"/>
      <c r="L6" s="153"/>
      <c r="M6" s="153"/>
      <c r="N6" s="153"/>
      <c r="O6" s="153"/>
      <c r="P6" s="153"/>
      <c r="Q6" s="153"/>
      <c r="R6" s="153"/>
      <c r="S6" s="153"/>
      <c r="T6" s="153"/>
      <c r="U6" s="154"/>
    </row>
    <row r="7" spans="2:21" ht="15" customHeight="1">
      <c r="B7" s="155" t="s">
        <v>1</v>
      </c>
      <c r="C7" s="156"/>
      <c r="D7" s="156"/>
      <c r="E7" s="156"/>
      <c r="F7" s="156"/>
      <c r="G7" s="156"/>
      <c r="H7" s="156"/>
      <c r="I7" s="156"/>
      <c r="J7" s="156"/>
      <c r="K7" s="157"/>
      <c r="L7" s="149" t="s">
        <v>2</v>
      </c>
      <c r="M7" s="150"/>
      <c r="N7" s="150"/>
      <c r="O7" s="150"/>
      <c r="P7" s="150"/>
      <c r="Q7" s="150"/>
      <c r="R7" s="150"/>
      <c r="S7" s="150"/>
      <c r="T7" s="150"/>
      <c r="U7" s="151"/>
    </row>
    <row r="8" spans="2:21" ht="15" customHeight="1">
      <c r="B8" s="158"/>
      <c r="C8" s="159"/>
      <c r="D8" s="159"/>
      <c r="E8" s="159"/>
      <c r="F8" s="159"/>
      <c r="G8" s="159"/>
      <c r="H8" s="159"/>
      <c r="I8" s="159"/>
      <c r="J8" s="159"/>
      <c r="K8" s="160"/>
      <c r="L8" s="161"/>
      <c r="M8" s="162"/>
      <c r="N8" s="162"/>
      <c r="O8" s="162"/>
      <c r="P8" s="162"/>
      <c r="Q8" s="162"/>
      <c r="R8" s="162"/>
      <c r="S8" s="162"/>
      <c r="T8" s="162"/>
      <c r="U8" s="163"/>
    </row>
    <row r="9" spans="2:21" ht="15" customHeight="1">
      <c r="B9" s="158"/>
      <c r="C9" s="159"/>
      <c r="D9" s="159"/>
      <c r="E9" s="159"/>
      <c r="F9" s="159"/>
      <c r="G9" s="159"/>
      <c r="H9" s="159"/>
      <c r="I9" s="159"/>
      <c r="J9" s="159"/>
      <c r="K9" s="160"/>
      <c r="L9" s="161"/>
      <c r="M9" s="162"/>
      <c r="N9" s="162"/>
      <c r="O9" s="162"/>
      <c r="P9" s="162"/>
      <c r="Q9" s="162"/>
      <c r="R9" s="162"/>
      <c r="S9" s="162"/>
      <c r="T9" s="162"/>
      <c r="U9" s="163"/>
    </row>
    <row r="10" spans="2:21" ht="15" customHeight="1">
      <c r="B10" s="158"/>
      <c r="C10" s="159"/>
      <c r="D10" s="159"/>
      <c r="E10" s="159"/>
      <c r="F10" s="159"/>
      <c r="G10" s="159"/>
      <c r="H10" s="159"/>
      <c r="I10" s="159"/>
      <c r="J10" s="159"/>
      <c r="K10" s="160"/>
      <c r="L10" s="161"/>
      <c r="M10" s="162"/>
      <c r="N10" s="162"/>
      <c r="O10" s="162"/>
      <c r="P10" s="162"/>
      <c r="Q10" s="162"/>
      <c r="R10" s="162"/>
      <c r="S10" s="162"/>
      <c r="T10" s="162"/>
      <c r="U10" s="163"/>
    </row>
    <row r="11" spans="2:21" ht="15" customHeight="1" thickBot="1">
      <c r="B11" s="158"/>
      <c r="C11" s="159"/>
      <c r="D11" s="159"/>
      <c r="E11" s="159"/>
      <c r="F11" s="159"/>
      <c r="G11" s="159"/>
      <c r="H11" s="159"/>
      <c r="I11" s="159"/>
      <c r="J11" s="159"/>
      <c r="K11" s="160"/>
      <c r="L11" s="161"/>
      <c r="M11" s="162"/>
      <c r="N11" s="162"/>
      <c r="O11" s="162"/>
      <c r="P11" s="162"/>
      <c r="Q11" s="162"/>
      <c r="R11" s="162"/>
      <c r="S11" s="162"/>
      <c r="T11" s="162"/>
      <c r="U11" s="163"/>
    </row>
    <row r="12" spans="2:21" ht="15" customHeight="1">
      <c r="B12" s="1"/>
      <c r="J12" s="164" t="s">
        <v>57</v>
      </c>
      <c r="K12" s="3"/>
      <c r="M12" s="143" t="s">
        <v>58</v>
      </c>
      <c r="N12" s="144"/>
      <c r="U12" s="3"/>
    </row>
    <row r="13" spans="2:21">
      <c r="B13" s="1"/>
      <c r="J13" s="165"/>
      <c r="K13" s="3"/>
      <c r="M13" s="145"/>
      <c r="N13" s="146"/>
      <c r="U13" s="3"/>
    </row>
    <row r="14" spans="2:21" ht="15" customHeight="1">
      <c r="B14" s="1"/>
      <c r="J14" s="165"/>
      <c r="K14" s="3"/>
      <c r="M14" s="145"/>
      <c r="N14" s="146"/>
      <c r="U14" s="3"/>
    </row>
    <row r="15" spans="2:21">
      <c r="B15" s="1"/>
      <c r="J15" s="165"/>
      <c r="K15" s="3"/>
      <c r="M15" s="145"/>
      <c r="N15" s="146"/>
      <c r="U15" s="3"/>
    </row>
    <row r="16" spans="2:21">
      <c r="B16" s="1"/>
      <c r="J16" s="165"/>
      <c r="K16" s="3"/>
      <c r="M16" s="145"/>
      <c r="N16" s="146"/>
      <c r="U16" s="3"/>
    </row>
    <row r="17" spans="2:21">
      <c r="B17" s="1"/>
      <c r="J17" s="165"/>
      <c r="K17" s="3"/>
      <c r="M17" s="145"/>
      <c r="N17" s="146"/>
      <c r="U17" s="3"/>
    </row>
    <row r="18" spans="2:21">
      <c r="B18" s="1"/>
      <c r="J18" s="165"/>
      <c r="K18" s="3"/>
      <c r="M18" s="145"/>
      <c r="N18" s="146"/>
      <c r="U18" s="3"/>
    </row>
    <row r="19" spans="2:21">
      <c r="B19" s="1"/>
      <c r="J19" s="165"/>
      <c r="K19" s="3"/>
      <c r="M19" s="145"/>
      <c r="N19" s="146"/>
      <c r="U19" s="3"/>
    </row>
    <row r="20" spans="2:21">
      <c r="B20" s="1"/>
      <c r="J20" s="165"/>
      <c r="K20" s="3"/>
      <c r="M20" s="145"/>
      <c r="N20" s="146"/>
      <c r="U20" s="3"/>
    </row>
    <row r="21" spans="2:21">
      <c r="B21" s="1"/>
      <c r="J21" s="165"/>
      <c r="K21" s="3"/>
      <c r="M21" s="145"/>
      <c r="N21" s="146"/>
      <c r="U21" s="3"/>
    </row>
    <row r="22" spans="2:21">
      <c r="B22" s="1"/>
      <c r="J22" s="165"/>
      <c r="K22" s="3"/>
      <c r="M22" s="145"/>
      <c r="N22" s="146"/>
      <c r="U22" s="3"/>
    </row>
    <row r="23" spans="2:21" ht="19.899999999999999" customHeight="1" thickBot="1">
      <c r="B23" s="1"/>
      <c r="J23" s="166"/>
      <c r="K23" s="3"/>
      <c r="M23" s="147"/>
      <c r="N23" s="148"/>
      <c r="U23" s="3"/>
    </row>
    <row r="24" spans="2:21">
      <c r="B24" s="1"/>
      <c r="K24" s="3"/>
      <c r="U24" s="3"/>
    </row>
    <row r="25" spans="2:21" ht="15.75" thickBot="1">
      <c r="B25" s="4"/>
      <c r="C25" s="5"/>
      <c r="D25" s="5"/>
      <c r="E25" s="5"/>
      <c r="F25" s="5"/>
      <c r="G25" s="5"/>
      <c r="H25" s="5"/>
      <c r="I25" s="5"/>
      <c r="J25" s="5"/>
      <c r="K25" s="6"/>
      <c r="U25" s="3"/>
    </row>
    <row r="26" spans="2:21" ht="15" customHeight="1">
      <c r="B26" s="155" t="s">
        <v>3</v>
      </c>
      <c r="C26" s="156"/>
      <c r="D26" s="156"/>
      <c r="E26" s="156"/>
      <c r="F26" s="156"/>
      <c r="G26" s="156"/>
      <c r="H26" s="156"/>
      <c r="I26" s="156"/>
      <c r="J26" s="156"/>
      <c r="K26" s="157"/>
      <c r="L26" s="149" t="s">
        <v>78</v>
      </c>
      <c r="M26" s="150"/>
      <c r="N26" s="150"/>
      <c r="O26" s="150"/>
      <c r="P26" s="150"/>
      <c r="Q26" s="150"/>
      <c r="R26" s="150"/>
      <c r="S26" s="150"/>
      <c r="T26" s="150"/>
      <c r="U26" s="151"/>
    </row>
    <row r="27" spans="2:21" ht="15" customHeight="1">
      <c r="B27" s="158"/>
      <c r="C27" s="159"/>
      <c r="D27" s="159"/>
      <c r="E27" s="159"/>
      <c r="F27" s="159"/>
      <c r="G27" s="159"/>
      <c r="H27" s="159"/>
      <c r="I27" s="159"/>
      <c r="J27" s="159"/>
      <c r="K27" s="160"/>
      <c r="L27" s="161"/>
      <c r="M27" s="162"/>
      <c r="N27" s="162"/>
      <c r="O27" s="162"/>
      <c r="P27" s="162"/>
      <c r="Q27" s="162"/>
      <c r="R27" s="162"/>
      <c r="S27" s="162"/>
      <c r="T27" s="162"/>
      <c r="U27" s="163"/>
    </row>
    <row r="28" spans="2:21" ht="15" customHeight="1">
      <c r="B28" s="158"/>
      <c r="C28" s="159"/>
      <c r="D28" s="159"/>
      <c r="E28" s="159"/>
      <c r="F28" s="159"/>
      <c r="G28" s="159"/>
      <c r="H28" s="159"/>
      <c r="I28" s="159"/>
      <c r="J28" s="159"/>
      <c r="K28" s="160"/>
      <c r="L28" s="161"/>
      <c r="M28" s="162"/>
      <c r="N28" s="162"/>
      <c r="O28" s="162"/>
      <c r="P28" s="162"/>
      <c r="Q28" s="162"/>
      <c r="R28" s="162"/>
      <c r="S28" s="162"/>
      <c r="T28" s="162"/>
      <c r="U28" s="163"/>
    </row>
    <row r="29" spans="2:21" ht="15" customHeight="1">
      <c r="B29" s="158"/>
      <c r="C29" s="159"/>
      <c r="D29" s="159"/>
      <c r="E29" s="159"/>
      <c r="F29" s="159"/>
      <c r="G29" s="159"/>
      <c r="H29" s="159"/>
      <c r="I29" s="159"/>
      <c r="J29" s="159"/>
      <c r="K29" s="160"/>
      <c r="L29" s="161"/>
      <c r="M29" s="162"/>
      <c r="N29" s="162"/>
      <c r="O29" s="162"/>
      <c r="P29" s="162"/>
      <c r="Q29" s="162"/>
      <c r="R29" s="162"/>
      <c r="S29" s="162"/>
      <c r="T29" s="162"/>
      <c r="U29" s="163"/>
    </row>
    <row r="30" spans="2:21" ht="15" customHeight="1" thickBot="1">
      <c r="B30" s="158"/>
      <c r="C30" s="159"/>
      <c r="D30" s="159"/>
      <c r="E30" s="159"/>
      <c r="F30" s="159"/>
      <c r="G30" s="159"/>
      <c r="H30" s="159"/>
      <c r="I30" s="159"/>
      <c r="J30" s="159"/>
      <c r="K30" s="160"/>
      <c r="L30" s="161"/>
      <c r="M30" s="162"/>
      <c r="N30" s="162"/>
      <c r="O30" s="162"/>
      <c r="P30" s="162"/>
      <c r="Q30" s="162"/>
      <c r="R30" s="162"/>
      <c r="S30" s="162"/>
      <c r="T30" s="162"/>
      <c r="U30" s="163"/>
    </row>
    <row r="31" spans="2:21" ht="15" customHeight="1">
      <c r="B31" s="1"/>
      <c r="K31" s="143" t="s">
        <v>59</v>
      </c>
      <c r="L31" s="144"/>
      <c r="U31" s="3"/>
    </row>
    <row r="32" spans="2:21" ht="15" customHeight="1">
      <c r="B32" s="1"/>
      <c r="K32" s="145"/>
      <c r="L32" s="146"/>
      <c r="U32" s="3"/>
    </row>
    <row r="33" spans="2:21">
      <c r="B33" s="1"/>
      <c r="K33" s="145"/>
      <c r="L33" s="146"/>
      <c r="U33" s="3"/>
    </row>
    <row r="34" spans="2:21">
      <c r="B34" s="1"/>
      <c r="K34" s="145"/>
      <c r="L34" s="146"/>
      <c r="U34" s="3"/>
    </row>
    <row r="35" spans="2:21">
      <c r="B35" s="1"/>
      <c r="K35" s="145"/>
      <c r="L35" s="146"/>
      <c r="U35" s="3"/>
    </row>
    <row r="36" spans="2:21">
      <c r="B36" s="1"/>
      <c r="K36" s="145"/>
      <c r="L36" s="146"/>
      <c r="U36" s="3"/>
    </row>
    <row r="37" spans="2:21">
      <c r="B37" s="1"/>
      <c r="K37" s="145"/>
      <c r="L37" s="146"/>
      <c r="U37" s="3"/>
    </row>
    <row r="38" spans="2:21">
      <c r="B38" s="1"/>
      <c r="K38" s="145"/>
      <c r="L38" s="146"/>
      <c r="U38" s="3"/>
    </row>
    <row r="39" spans="2:21">
      <c r="B39" s="1"/>
      <c r="K39" s="145"/>
      <c r="L39" s="146"/>
      <c r="U39" s="3"/>
    </row>
    <row r="40" spans="2:21">
      <c r="B40" s="1"/>
      <c r="K40" s="145"/>
      <c r="L40" s="146"/>
      <c r="U40" s="3"/>
    </row>
    <row r="41" spans="2:21">
      <c r="B41" s="1"/>
      <c r="K41" s="145"/>
      <c r="L41" s="146"/>
      <c r="U41" s="3"/>
    </row>
    <row r="42" spans="2:21" ht="15.75" thickBot="1">
      <c r="B42" s="1"/>
      <c r="K42" s="147"/>
      <c r="L42" s="148"/>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46" t="s">
        <v>72</v>
      </c>
      <c r="C48" s="47" t="s">
        <v>73</v>
      </c>
      <c r="D48" s="47" t="s">
        <v>74</v>
      </c>
      <c r="E48" s="47" t="s">
        <v>75</v>
      </c>
      <c r="F48" s="47" t="s">
        <v>76</v>
      </c>
      <c r="G48" s="48" t="s">
        <v>77</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95">
        <v>151.76</v>
      </c>
      <c r="D70" s="89">
        <v>180</v>
      </c>
      <c r="E70" s="89">
        <v>3867</v>
      </c>
      <c r="F70" s="89">
        <v>3870.42</v>
      </c>
      <c r="G70" s="90">
        <v>0.64</v>
      </c>
    </row>
    <row r="71" spans="2:8" ht="15.75" thickBot="1">
      <c r="B71" s="88">
        <v>45962</v>
      </c>
      <c r="C71" s="89">
        <v>152</v>
      </c>
      <c r="D71" s="89">
        <v>151</v>
      </c>
      <c r="E71" s="89">
        <v>3786</v>
      </c>
      <c r="F71" s="89">
        <v>3774</v>
      </c>
      <c r="G71" s="90">
        <v>0.66</v>
      </c>
      <c r="H71" s="94"/>
    </row>
    <row r="72" spans="2:8">
      <c r="B72" s="80"/>
      <c r="C72" s="81"/>
      <c r="D72" s="81"/>
      <c r="E72" s="81"/>
      <c r="F72" s="81"/>
      <c r="G72" s="82"/>
    </row>
    <row r="73" spans="2:8">
      <c r="B73" s="80"/>
      <c r="C73" s="81"/>
      <c r="D73" s="81"/>
      <c r="E73" s="81"/>
      <c r="F73" s="81"/>
      <c r="G73" s="82"/>
    </row>
    <row r="74" spans="2:8">
      <c r="B74"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16" zoomScale="84" zoomScaleNormal="84" workbookViewId="0">
      <selection activeCell="E61" sqref="E61:M63"/>
    </sheetView>
  </sheetViews>
  <sheetFormatPr baseColWidth="10" defaultRowHeight="15"/>
  <cols>
    <col min="1" max="50" width="11.42578125" style="2"/>
  </cols>
  <sheetData>
    <row r="4" spans="5:13" ht="15.75" thickBot="1"/>
    <row r="5" spans="5:13">
      <c r="E5" s="173" t="s">
        <v>55</v>
      </c>
      <c r="F5" s="174"/>
      <c r="G5" s="174"/>
      <c r="H5" s="174"/>
      <c r="I5" s="174"/>
      <c r="J5" s="174"/>
      <c r="K5" s="174"/>
      <c r="L5" s="174"/>
      <c r="M5" s="175"/>
    </row>
    <row r="6" spans="5:13">
      <c r="E6" s="176"/>
      <c r="F6" s="177"/>
      <c r="G6" s="177"/>
      <c r="H6" s="177"/>
      <c r="I6" s="177"/>
      <c r="J6" s="177"/>
      <c r="K6" s="177"/>
      <c r="L6" s="177"/>
      <c r="M6" s="178"/>
    </row>
    <row r="7" spans="5:13">
      <c r="E7" s="176"/>
      <c r="F7" s="177"/>
      <c r="G7" s="177"/>
      <c r="H7" s="177"/>
      <c r="I7" s="177"/>
      <c r="J7" s="177"/>
      <c r="K7" s="177"/>
      <c r="L7" s="177"/>
      <c r="M7" s="178"/>
    </row>
    <row r="8" spans="5:13">
      <c r="E8" s="176"/>
      <c r="F8" s="177"/>
      <c r="G8" s="177"/>
      <c r="H8" s="177"/>
      <c r="I8" s="177"/>
      <c r="J8" s="177"/>
      <c r="K8" s="177"/>
      <c r="L8" s="177"/>
      <c r="M8" s="178"/>
    </row>
    <row r="9" spans="5:13" ht="15.75" thickBot="1">
      <c r="E9" s="179"/>
      <c r="F9" s="180"/>
      <c r="G9" s="180"/>
      <c r="H9" s="180"/>
      <c r="I9" s="180"/>
      <c r="J9" s="180"/>
      <c r="K9" s="180"/>
      <c r="L9" s="180"/>
      <c r="M9" s="181"/>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2" t="s">
        <v>56</v>
      </c>
      <c r="F13" s="182"/>
      <c r="G13" s="182"/>
      <c r="H13" s="182"/>
      <c r="I13" s="182"/>
      <c r="J13" s="182"/>
      <c r="K13" s="182"/>
      <c r="L13" s="182"/>
      <c r="M13" s="182"/>
    </row>
    <row r="14" spans="5:13" ht="19.5" customHeight="1">
      <c r="E14" s="182"/>
      <c r="F14" s="182"/>
      <c r="G14" s="182"/>
      <c r="H14" s="182"/>
      <c r="I14" s="182"/>
      <c r="J14" s="182"/>
      <c r="K14" s="182"/>
      <c r="L14" s="182"/>
      <c r="M14" s="182"/>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67" t="s">
        <v>53</v>
      </c>
      <c r="F19" s="168"/>
      <c r="G19" s="168"/>
      <c r="H19" s="168"/>
      <c r="I19" s="168"/>
      <c r="J19" s="168"/>
      <c r="K19" s="168"/>
      <c r="L19" s="168"/>
      <c r="M19" s="169"/>
    </row>
    <row r="20" spans="5:13" ht="15" customHeight="1" thickBot="1">
      <c r="E20" s="170"/>
      <c r="F20" s="171"/>
      <c r="G20" s="171"/>
      <c r="H20" s="171"/>
      <c r="I20" s="171"/>
      <c r="J20" s="171"/>
      <c r="K20" s="171"/>
      <c r="L20" s="171"/>
      <c r="M20" s="172"/>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3" t="s">
        <v>54</v>
      </c>
      <c r="F61" s="184"/>
      <c r="G61" s="184"/>
      <c r="H61" s="184"/>
      <c r="I61" s="184"/>
      <c r="J61" s="184"/>
      <c r="K61" s="184"/>
      <c r="L61" s="184"/>
      <c r="M61" s="185"/>
    </row>
    <row r="62" spans="5:13">
      <c r="E62" s="186"/>
      <c r="F62" s="187"/>
      <c r="G62" s="187"/>
      <c r="H62" s="187"/>
      <c r="I62" s="187"/>
      <c r="J62" s="187"/>
      <c r="K62" s="187"/>
      <c r="L62" s="187"/>
      <c r="M62" s="188"/>
    </row>
    <row r="63" spans="5:13" ht="15.75" thickBot="1">
      <c r="E63" s="189"/>
      <c r="F63" s="190"/>
      <c r="G63" s="190"/>
      <c r="H63" s="190"/>
      <c r="I63" s="190"/>
      <c r="J63" s="190"/>
      <c r="K63" s="190"/>
      <c r="L63" s="190"/>
      <c r="M63" s="191"/>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B22" zoomScale="87" zoomScaleNormal="87"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92"/>
      <c r="B1" s="192"/>
      <c r="C1" s="192"/>
    </row>
    <row r="2" spans="1:19" ht="15.75" thickBot="1"/>
    <row r="3" spans="1:19" ht="26.25" customHeight="1" thickBot="1">
      <c r="F3" s="199" t="s">
        <v>117</v>
      </c>
      <c r="G3" s="200"/>
      <c r="H3" s="200"/>
      <c r="I3" s="200"/>
      <c r="J3" s="200"/>
      <c r="K3" s="200"/>
      <c r="L3" s="200"/>
      <c r="M3" s="200"/>
      <c r="N3" s="200"/>
      <c r="O3" s="200"/>
      <c r="P3" s="200"/>
      <c r="Q3" s="200"/>
      <c r="R3" s="201"/>
      <c r="S3" s="87"/>
    </row>
    <row r="4" spans="1:19" ht="26.25" customHeight="1" thickBot="1">
      <c r="E4" s="55" t="s">
        <v>60</v>
      </c>
      <c r="F4" s="59">
        <v>45597</v>
      </c>
      <c r="G4" s="53">
        <v>45627</v>
      </c>
      <c r="H4" s="59">
        <v>45658</v>
      </c>
      <c r="I4" s="53">
        <v>45689</v>
      </c>
      <c r="J4" s="59">
        <v>45717</v>
      </c>
      <c r="K4" s="53">
        <v>45748</v>
      </c>
      <c r="L4" s="59">
        <v>45778</v>
      </c>
      <c r="M4" s="86">
        <v>45809</v>
      </c>
      <c r="N4" s="86">
        <v>45839</v>
      </c>
      <c r="O4" s="91">
        <v>45870</v>
      </c>
      <c r="P4" s="91">
        <v>45901</v>
      </c>
      <c r="Q4" s="91">
        <v>45931</v>
      </c>
      <c r="R4" s="91">
        <v>45962</v>
      </c>
    </row>
    <row r="5" spans="1:19" ht="26.25" customHeight="1">
      <c r="E5" s="40" t="s">
        <v>63</v>
      </c>
      <c r="F5" s="64">
        <v>1116.7489599999999</v>
      </c>
      <c r="G5" s="64">
        <v>1229.0088000000001</v>
      </c>
      <c r="H5" s="64">
        <v>1811.2106900000001</v>
      </c>
      <c r="I5" s="64">
        <v>1858.2628199999999</v>
      </c>
      <c r="J5" s="64">
        <v>1639.8942500000001</v>
      </c>
      <c r="K5" s="64">
        <v>1701.4929199999999</v>
      </c>
      <c r="L5" s="64">
        <v>1651.97821</v>
      </c>
      <c r="M5" s="83">
        <v>1615.4529299999999</v>
      </c>
      <c r="N5" s="83">
        <v>1615.8338100000001</v>
      </c>
      <c r="O5" s="11">
        <v>1576.7200600000001</v>
      </c>
      <c r="P5" s="11">
        <v>1574.4076700000001</v>
      </c>
      <c r="Q5" s="11">
        <v>1510.2861800000001</v>
      </c>
      <c r="R5" s="11">
        <v>1453.26233</v>
      </c>
    </row>
    <row r="6" spans="1:19" ht="26.25" customHeight="1">
      <c r="E6" s="28" t="s">
        <v>64</v>
      </c>
      <c r="F6" s="11">
        <v>850.21537000000001</v>
      </c>
      <c r="G6" s="11">
        <v>689.17981999999995</v>
      </c>
      <c r="H6" s="11">
        <v>780.02099999999996</v>
      </c>
      <c r="I6" s="11">
        <v>595.16395999999997</v>
      </c>
      <c r="J6" s="11">
        <v>766.71234000000004</v>
      </c>
      <c r="K6" s="11">
        <v>756.89903000000004</v>
      </c>
      <c r="L6" s="11">
        <v>764.86208999999997</v>
      </c>
      <c r="M6" s="84">
        <v>762.90111999999999</v>
      </c>
      <c r="N6" s="84">
        <v>771.76212999999996</v>
      </c>
      <c r="O6" s="11">
        <v>762.05228999999997</v>
      </c>
      <c r="P6" s="11">
        <v>731.72699999999998</v>
      </c>
      <c r="Q6" s="11">
        <v>704.66638</v>
      </c>
      <c r="R6" s="11">
        <v>694.71964000000003</v>
      </c>
    </row>
    <row r="7" spans="1:19" ht="26.25" customHeight="1">
      <c r="E7" s="28" t="s">
        <v>65</v>
      </c>
      <c r="F7" s="11">
        <v>746.75766999999996</v>
      </c>
      <c r="G7" s="11">
        <v>746.75766999999996</v>
      </c>
      <c r="H7" s="11">
        <v>785.58906999999999</v>
      </c>
      <c r="I7" s="11">
        <v>785.58906999999999</v>
      </c>
      <c r="J7" s="11">
        <v>785.58906999999999</v>
      </c>
      <c r="K7" s="11">
        <v>785.58906999999999</v>
      </c>
      <c r="L7" s="11">
        <v>785.58906999999999</v>
      </c>
      <c r="M7" s="84">
        <v>785.58906999999999</v>
      </c>
      <c r="N7" s="84">
        <v>785.58906999999999</v>
      </c>
      <c r="O7" s="11">
        <v>785.58906999999999</v>
      </c>
      <c r="P7" s="11">
        <v>785.58906999999999</v>
      </c>
      <c r="Q7" s="11">
        <v>785.58906999999999</v>
      </c>
      <c r="R7" s="11">
        <v>785.58906999999999</v>
      </c>
    </row>
    <row r="8" spans="1:19" ht="26.25" customHeight="1">
      <c r="E8" s="28" t="s">
        <v>66</v>
      </c>
      <c r="F8" s="11">
        <v>2825.94616</v>
      </c>
      <c r="G8" s="11">
        <v>2780.7824000000001</v>
      </c>
      <c r="H8" s="11">
        <v>3506.46</v>
      </c>
      <c r="I8" s="11">
        <v>3367</v>
      </c>
      <c r="J8" s="11">
        <v>3324.11391</v>
      </c>
      <c r="K8" s="11">
        <v>3369.2992100000001</v>
      </c>
      <c r="L8" s="11">
        <v>3354.1075999999998</v>
      </c>
      <c r="M8" s="84">
        <v>3314.9636300000002</v>
      </c>
      <c r="N8" s="84">
        <v>3326.0531700000001</v>
      </c>
      <c r="O8" s="11">
        <v>3280.5430999999999</v>
      </c>
      <c r="P8" s="11">
        <v>3248.9755</v>
      </c>
      <c r="Q8" s="11">
        <v>3159.5803900000001</v>
      </c>
      <c r="R8" s="11">
        <v>3096.7220499999999</v>
      </c>
    </row>
    <row r="9" spans="1:19" ht="26.25" customHeight="1" thickBot="1">
      <c r="E9" s="29" t="s">
        <v>67</v>
      </c>
      <c r="F9" s="26">
        <v>3582.4298199999998</v>
      </c>
      <c r="G9" s="26">
        <v>3587.6535199999998</v>
      </c>
      <c r="H9" s="26">
        <v>3599.4898600000001</v>
      </c>
      <c r="I9" s="26">
        <v>3628.81448</v>
      </c>
      <c r="J9" s="26">
        <v>3665.4183899999998</v>
      </c>
      <c r="K9" s="26">
        <v>3680.1432599999998</v>
      </c>
      <c r="L9" s="26">
        <v>3699.76982</v>
      </c>
      <c r="M9" s="85">
        <v>3706.9964399999999</v>
      </c>
      <c r="N9" s="85">
        <v>3706.3081900000002</v>
      </c>
      <c r="O9" s="11">
        <v>3711.7730299999998</v>
      </c>
      <c r="P9" s="11">
        <v>3714.0206899999998</v>
      </c>
      <c r="Q9" s="11">
        <v>3721.4160200000001</v>
      </c>
      <c r="R9" s="11">
        <v>3723.6344199999999</v>
      </c>
    </row>
    <row r="10" spans="1:19" ht="30" customHeight="1" thickBot="1">
      <c r="E10" s="197" t="s">
        <v>88</v>
      </c>
      <c r="F10" s="198"/>
      <c r="G10" s="198"/>
      <c r="H10" s="198"/>
      <c r="I10" s="198"/>
      <c r="J10" s="198"/>
      <c r="K10" s="198"/>
      <c r="L10" s="198"/>
      <c r="M10" s="198"/>
      <c r="N10" s="198"/>
      <c r="O10" s="198"/>
      <c r="P10" s="198"/>
      <c r="Q10" s="198"/>
      <c r="R10" s="198"/>
      <c r="S10" s="198"/>
    </row>
    <row r="11" spans="1:19" ht="30" customHeight="1" thickBot="1">
      <c r="F11" s="199" t="s">
        <v>118</v>
      </c>
      <c r="G11" s="200"/>
      <c r="H11" s="200"/>
      <c r="I11" s="200"/>
      <c r="J11" s="200"/>
      <c r="K11" s="200"/>
      <c r="L11" s="200"/>
      <c r="M11" s="200"/>
      <c r="N11" s="200"/>
      <c r="O11" s="200"/>
      <c r="P11" s="200"/>
      <c r="Q11" s="200"/>
      <c r="R11" s="201"/>
      <c r="S11" s="87"/>
    </row>
    <row r="12" spans="1:19" ht="30" customHeight="1" thickBot="1">
      <c r="D12" s="43" t="s">
        <v>84</v>
      </c>
      <c r="E12" s="43" t="s">
        <v>83</v>
      </c>
      <c r="F12" s="59">
        <v>45597</v>
      </c>
      <c r="G12" s="53">
        <v>45627</v>
      </c>
      <c r="H12" s="59">
        <v>45658</v>
      </c>
      <c r="I12" s="53">
        <v>45689</v>
      </c>
      <c r="J12" s="59">
        <v>45717</v>
      </c>
      <c r="K12" s="53">
        <v>45748</v>
      </c>
      <c r="L12" s="59">
        <v>45778</v>
      </c>
      <c r="M12" s="86">
        <v>45809</v>
      </c>
      <c r="N12" s="61">
        <v>45839</v>
      </c>
      <c r="O12" s="61">
        <v>45870</v>
      </c>
      <c r="P12" s="61">
        <v>45901</v>
      </c>
      <c r="Q12" s="91">
        <v>45931</v>
      </c>
      <c r="R12" s="91">
        <v>45962</v>
      </c>
    </row>
    <row r="13" spans="1:19" ht="30" customHeight="1">
      <c r="D13" s="193" t="s">
        <v>85</v>
      </c>
      <c r="E13" s="40" t="s">
        <v>68</v>
      </c>
      <c r="F13" s="64">
        <v>1450.36</v>
      </c>
      <c r="G13" s="64">
        <v>1454.3</v>
      </c>
      <c r="H13" s="64">
        <v>1535.99</v>
      </c>
      <c r="I13" s="64">
        <v>1550.44</v>
      </c>
      <c r="J13" s="64">
        <v>1568.04</v>
      </c>
      <c r="K13" s="64">
        <v>1576.2</v>
      </c>
      <c r="L13" s="64">
        <v>1586.6</v>
      </c>
      <c r="M13" s="83">
        <v>1591.68</v>
      </c>
      <c r="N13" s="25">
        <v>1593.27</v>
      </c>
      <c r="O13" s="25">
        <v>1597.73</v>
      </c>
      <c r="P13" s="25">
        <v>1600.77</v>
      </c>
      <c r="Q13" s="11">
        <v>1605.89</v>
      </c>
      <c r="R13" s="11">
        <v>1608.78</v>
      </c>
    </row>
    <row r="14" spans="1:19" ht="30" customHeight="1" thickBot="1">
      <c r="D14" s="194"/>
      <c r="E14" s="28" t="s">
        <v>69</v>
      </c>
      <c r="F14" s="11">
        <v>1811.7</v>
      </c>
      <c r="G14" s="11">
        <v>1816.61</v>
      </c>
      <c r="H14" s="11">
        <v>1918.54</v>
      </c>
      <c r="I14" s="11">
        <v>1936.59</v>
      </c>
      <c r="J14" s="11">
        <v>1958.57</v>
      </c>
      <c r="K14" s="11">
        <v>1968.75</v>
      </c>
      <c r="L14" s="11">
        <v>1981.75</v>
      </c>
      <c r="M14" s="84">
        <v>1988.09</v>
      </c>
      <c r="N14" s="25">
        <v>1990.08</v>
      </c>
      <c r="O14" s="25">
        <v>1995.65</v>
      </c>
      <c r="P14" s="25">
        <v>1999.44</v>
      </c>
      <c r="Q14" s="11">
        <v>2005.84</v>
      </c>
      <c r="R14" s="11">
        <v>2009.45</v>
      </c>
    </row>
    <row r="15" spans="1:19" ht="30" customHeight="1" thickBot="1">
      <c r="D15" s="31" t="s">
        <v>86</v>
      </c>
      <c r="E15" s="28" t="s">
        <v>70</v>
      </c>
      <c r="F15" s="11">
        <v>2825.94616</v>
      </c>
      <c r="G15" s="11">
        <f t="shared" ref="G15" si="0">+F8</f>
        <v>2825.94616</v>
      </c>
      <c r="H15" s="11">
        <f t="shared" ref="H15" si="1">+G8</f>
        <v>2780.7824000000001</v>
      </c>
      <c r="I15" s="11">
        <f t="shared" ref="I15" si="2">+H8</f>
        <v>3506.46</v>
      </c>
      <c r="J15" s="11">
        <f t="shared" ref="J15" si="3">+I8</f>
        <v>3367</v>
      </c>
      <c r="K15" s="11">
        <f t="shared" ref="K15" si="4">+J8</f>
        <v>3324.11391</v>
      </c>
      <c r="L15" s="11">
        <f t="shared" ref="L15" si="5">+K8</f>
        <v>3369.2992100000001</v>
      </c>
      <c r="M15" s="84">
        <v>0</v>
      </c>
      <c r="N15" s="25">
        <v>3326.0531700000001</v>
      </c>
      <c r="O15" s="11">
        <v>3280.5430999999999</v>
      </c>
      <c r="P15" s="25">
        <v>3248.9755</v>
      </c>
      <c r="Q15" s="11">
        <v>3159.5803900000001</v>
      </c>
      <c r="R15" s="11">
        <v>3096.7220499999999</v>
      </c>
    </row>
    <row r="16" spans="1:19" ht="30" customHeight="1" thickBot="1">
      <c r="D16" s="31" t="s">
        <v>87</v>
      </c>
      <c r="E16" s="29" t="s">
        <v>71</v>
      </c>
      <c r="F16" s="26">
        <f t="shared" ref="F16:I16" si="6">+F15*1.2</f>
        <v>3391.1353919999997</v>
      </c>
      <c r="G16" s="26">
        <f t="shared" si="6"/>
        <v>3391.1353919999997</v>
      </c>
      <c r="H16" s="26">
        <f t="shared" si="6"/>
        <v>3336.9388800000002</v>
      </c>
      <c r="I16" s="26">
        <f t="shared" si="6"/>
        <v>4207.7519999999995</v>
      </c>
      <c r="J16" s="26">
        <f>+J15*1.2</f>
        <v>4040.3999999999996</v>
      </c>
      <c r="K16" s="26">
        <f>+K15*1.2</f>
        <v>3988.9366919999998</v>
      </c>
      <c r="L16" s="26">
        <f>+L15*1.2</f>
        <v>4043.159052</v>
      </c>
      <c r="M16" s="85">
        <v>0</v>
      </c>
      <c r="N16" s="27">
        <f>+N15*1.2</f>
        <v>3991.2638040000002</v>
      </c>
      <c r="O16" s="27">
        <f>+O15*1.2</f>
        <v>3936.6517199999998</v>
      </c>
      <c r="P16" s="25">
        <v>3714.0206899999998</v>
      </c>
      <c r="Q16" s="11">
        <v>3714.0206899999998</v>
      </c>
      <c r="R16" s="11">
        <v>3714.0206899999998</v>
      </c>
    </row>
    <row r="17" spans="5:19" ht="15" customHeight="1">
      <c r="E17" s="195" t="s">
        <v>129</v>
      </c>
      <c r="F17" s="196"/>
      <c r="G17" s="196"/>
      <c r="H17" s="196"/>
      <c r="I17" s="196"/>
      <c r="J17" s="196"/>
      <c r="K17" s="196"/>
      <c r="L17" s="196"/>
      <c r="M17" s="196"/>
      <c r="N17" s="196"/>
      <c r="O17" s="196"/>
      <c r="P17" s="196"/>
      <c r="Q17" s="196"/>
      <c r="R17" s="196"/>
      <c r="S17" s="196"/>
    </row>
    <row r="18" spans="5:19" ht="29.25" customHeight="1">
      <c r="E18" s="196"/>
      <c r="F18" s="196"/>
      <c r="G18" s="196"/>
      <c r="H18" s="196"/>
      <c r="I18" s="196"/>
      <c r="J18" s="196"/>
      <c r="K18" s="196"/>
      <c r="L18" s="196"/>
      <c r="M18" s="196"/>
      <c r="N18" s="196"/>
      <c r="O18" s="196"/>
      <c r="P18" s="196"/>
      <c r="Q18" s="196"/>
      <c r="R18" s="196"/>
      <c r="S18" s="196"/>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C1" zoomScale="89" zoomScaleNormal="89" workbookViewId="0">
      <selection activeCell="U15" sqref="U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2"/>
      <c r="B1" s="192"/>
      <c r="C1" s="192"/>
    </row>
    <row r="2" spans="1:18" ht="15.75" thickBot="1"/>
    <row r="3" spans="1:18" ht="26.25" customHeight="1" thickBot="1">
      <c r="F3" s="202" t="s">
        <v>136</v>
      </c>
      <c r="G3" s="203"/>
      <c r="H3" s="203"/>
      <c r="I3" s="203"/>
      <c r="J3" s="203"/>
      <c r="K3" s="203"/>
      <c r="L3" s="203"/>
      <c r="M3" s="203"/>
      <c r="N3" s="203"/>
      <c r="O3" s="203"/>
      <c r="P3" s="203"/>
      <c r="Q3" s="203"/>
      <c r="R3" s="204"/>
    </row>
    <row r="4" spans="1:18" ht="26.25" customHeight="1" thickBot="1">
      <c r="E4" s="37" t="s">
        <v>60</v>
      </c>
      <c r="F4" s="59">
        <v>45597</v>
      </c>
      <c r="G4" s="53">
        <v>45627</v>
      </c>
      <c r="H4" s="59">
        <v>45658</v>
      </c>
      <c r="I4" s="53">
        <v>45689</v>
      </c>
      <c r="J4" s="59">
        <v>45717</v>
      </c>
      <c r="K4" s="53">
        <v>45748</v>
      </c>
      <c r="L4" s="59">
        <v>45778</v>
      </c>
      <c r="M4" s="53">
        <v>45809</v>
      </c>
      <c r="N4" s="61">
        <v>45839</v>
      </c>
      <c r="O4" s="61">
        <v>45870</v>
      </c>
      <c r="P4" s="61">
        <v>45901</v>
      </c>
      <c r="Q4" s="61">
        <v>45931</v>
      </c>
      <c r="R4" s="61">
        <v>45962</v>
      </c>
    </row>
    <row r="5" spans="1:18" ht="26.25" customHeight="1">
      <c r="E5" s="30" t="s">
        <v>63</v>
      </c>
      <c r="F5" s="58">
        <v>1741</v>
      </c>
      <c r="G5" s="58">
        <v>1685</v>
      </c>
      <c r="H5" s="58">
        <v>1886</v>
      </c>
      <c r="I5" s="58">
        <v>1793</v>
      </c>
      <c r="J5" s="58">
        <v>1720</v>
      </c>
      <c r="K5" s="58">
        <v>1918</v>
      </c>
      <c r="L5" s="58">
        <v>1789</v>
      </c>
      <c r="M5" s="58">
        <v>1835</v>
      </c>
      <c r="N5" s="60">
        <v>1774</v>
      </c>
      <c r="O5" s="60">
        <v>1785</v>
      </c>
      <c r="P5" s="60">
        <v>1780</v>
      </c>
      <c r="Q5" s="25">
        <v>1764</v>
      </c>
      <c r="R5" s="25">
        <v>1736</v>
      </c>
    </row>
    <row r="6" spans="1:18" ht="26.25" customHeight="1">
      <c r="E6" s="28" t="s">
        <v>64</v>
      </c>
      <c r="F6" s="11">
        <v>438</v>
      </c>
      <c r="G6" s="11">
        <v>436</v>
      </c>
      <c r="H6" s="11">
        <v>400</v>
      </c>
      <c r="I6" s="11">
        <v>400</v>
      </c>
      <c r="J6" s="11">
        <v>348</v>
      </c>
      <c r="K6" s="11">
        <v>384</v>
      </c>
      <c r="L6" s="11">
        <v>385</v>
      </c>
      <c r="M6" s="11">
        <v>376</v>
      </c>
      <c r="N6" s="25">
        <v>387</v>
      </c>
      <c r="O6" s="25">
        <v>421</v>
      </c>
      <c r="P6" s="25">
        <v>370</v>
      </c>
      <c r="Q6" s="25">
        <v>378</v>
      </c>
      <c r="R6" s="25">
        <v>388</v>
      </c>
    </row>
    <row r="7" spans="1:18" ht="26.25" customHeight="1">
      <c r="E7" s="28" t="s">
        <v>65</v>
      </c>
      <c r="F7" s="11">
        <v>708.16</v>
      </c>
      <c r="G7" s="11">
        <v>712.56</v>
      </c>
      <c r="H7" s="11">
        <v>716.44</v>
      </c>
      <c r="I7" s="11">
        <v>719.77</v>
      </c>
      <c r="J7" s="11">
        <v>723.89</v>
      </c>
      <c r="K7" s="11">
        <v>740.49</v>
      </c>
      <c r="L7" s="11">
        <v>741.85</v>
      </c>
      <c r="M7" s="11">
        <v>737.56</v>
      </c>
      <c r="N7" s="25">
        <v>734.34</v>
      </c>
      <c r="O7" s="25">
        <v>736.76</v>
      </c>
      <c r="P7" s="25">
        <v>738.3</v>
      </c>
      <c r="Q7" s="25">
        <v>739.52</v>
      </c>
      <c r="R7" s="25">
        <v>736.51</v>
      </c>
    </row>
    <row r="8" spans="1:18" ht="26.25" customHeight="1">
      <c r="E8" s="28" t="s">
        <v>66</v>
      </c>
      <c r="F8" s="11">
        <v>2976.84</v>
      </c>
      <c r="G8" s="11">
        <v>2921.92</v>
      </c>
      <c r="H8" s="11">
        <v>3091.07</v>
      </c>
      <c r="I8" s="11">
        <v>2996.48</v>
      </c>
      <c r="J8" s="11">
        <v>2872.33</v>
      </c>
      <c r="K8" s="11">
        <v>3130.78</v>
      </c>
      <c r="L8" s="11">
        <v>3005.08</v>
      </c>
      <c r="M8" s="11">
        <v>3035.85</v>
      </c>
      <c r="N8" s="25">
        <v>2995.97</v>
      </c>
      <c r="O8" s="25">
        <v>3044.41</v>
      </c>
      <c r="P8" s="25">
        <v>2986.94</v>
      </c>
      <c r="Q8" s="25">
        <v>2980.77</v>
      </c>
      <c r="R8" s="25">
        <v>2961.04</v>
      </c>
    </row>
    <row r="9" spans="1:18" ht="26.25" customHeight="1" thickBot="1">
      <c r="E9" s="29" t="s">
        <v>67</v>
      </c>
      <c r="F9" s="26">
        <v>4952</v>
      </c>
      <c r="G9" s="26">
        <v>4959</v>
      </c>
      <c r="H9" s="26">
        <v>4976</v>
      </c>
      <c r="I9" s="26">
        <v>5016</v>
      </c>
      <c r="J9" s="26">
        <v>5067</v>
      </c>
      <c r="K9" s="26">
        <v>5087</v>
      </c>
      <c r="L9" s="26">
        <v>5114</v>
      </c>
      <c r="M9" s="26">
        <v>5124</v>
      </c>
      <c r="N9" s="27">
        <v>5123</v>
      </c>
      <c r="O9" s="25">
        <v>5131</v>
      </c>
      <c r="P9" s="25">
        <v>5134</v>
      </c>
      <c r="Q9" s="25">
        <v>5144</v>
      </c>
      <c r="R9" s="25">
        <v>5147</v>
      </c>
    </row>
    <row r="10" spans="1:18" ht="30" customHeight="1" thickBot="1">
      <c r="E10" s="197" t="s">
        <v>88</v>
      </c>
      <c r="F10" s="198"/>
      <c r="G10" s="198"/>
      <c r="H10" s="198"/>
      <c r="I10" s="198"/>
      <c r="J10" s="198"/>
      <c r="K10" s="198"/>
      <c r="L10" s="198"/>
      <c r="M10" s="198"/>
      <c r="N10" s="198"/>
      <c r="O10" s="198"/>
      <c r="P10" s="198"/>
      <c r="Q10" s="198"/>
      <c r="R10" s="198"/>
    </row>
    <row r="11" spans="1:18" ht="30" customHeight="1" thickBot="1">
      <c r="F11" s="202" t="s">
        <v>137</v>
      </c>
      <c r="G11" s="203"/>
      <c r="H11" s="203"/>
      <c r="I11" s="203"/>
      <c r="J11" s="203"/>
      <c r="K11" s="203"/>
      <c r="L11" s="203"/>
      <c r="M11" s="203"/>
      <c r="N11" s="203"/>
      <c r="O11" s="203"/>
      <c r="P11" s="203"/>
      <c r="Q11" s="203"/>
      <c r="R11" s="204"/>
    </row>
    <row r="12" spans="1:18" ht="30" customHeight="1" thickBot="1">
      <c r="D12" s="32" t="s">
        <v>84</v>
      </c>
      <c r="E12" s="38" t="s">
        <v>83</v>
      </c>
      <c r="F12" s="59">
        <v>45597</v>
      </c>
      <c r="G12" s="53">
        <v>45627</v>
      </c>
      <c r="H12" s="59">
        <v>45658</v>
      </c>
      <c r="I12" s="53">
        <v>45689</v>
      </c>
      <c r="J12" s="59">
        <v>45717</v>
      </c>
      <c r="K12" s="53">
        <v>45748</v>
      </c>
      <c r="L12" s="59">
        <v>45778</v>
      </c>
      <c r="M12" s="53">
        <v>45809</v>
      </c>
      <c r="N12" s="61">
        <v>45839</v>
      </c>
      <c r="O12" s="61">
        <v>45870</v>
      </c>
      <c r="P12" s="61">
        <v>45901</v>
      </c>
      <c r="Q12" s="61">
        <v>45931</v>
      </c>
      <c r="R12" s="61">
        <v>45962</v>
      </c>
    </row>
    <row r="13" spans="1:18" ht="30" customHeight="1">
      <c r="D13" s="193" t="s">
        <v>85</v>
      </c>
      <c r="E13" s="30" t="s">
        <v>68</v>
      </c>
      <c r="F13" s="58">
        <v>1365.93</v>
      </c>
      <c r="G13" s="58">
        <v>1342.52</v>
      </c>
      <c r="H13" s="58">
        <v>1416.46</v>
      </c>
      <c r="I13" s="58">
        <v>1429.76</v>
      </c>
      <c r="J13" s="58">
        <v>1445.99</v>
      </c>
      <c r="K13" s="58">
        <v>1453.62</v>
      </c>
      <c r="L13" s="58">
        <v>1463.2</v>
      </c>
      <c r="M13" s="58">
        <v>1467.89</v>
      </c>
      <c r="N13" s="60">
        <v>1469.45</v>
      </c>
      <c r="O13" s="60">
        <v>1473.46</v>
      </c>
      <c r="P13" s="60">
        <v>1476.2</v>
      </c>
      <c r="Q13" s="60">
        <v>1480.99</v>
      </c>
      <c r="R13" s="60">
        <v>1483.73</v>
      </c>
    </row>
    <row r="14" spans="1:18" ht="30" customHeight="1" thickBot="1">
      <c r="D14" s="194"/>
      <c r="E14" s="28" t="s">
        <v>69</v>
      </c>
      <c r="F14" s="11">
        <v>1714.64</v>
      </c>
      <c r="G14" s="11">
        <v>1684.5</v>
      </c>
      <c r="H14" s="11">
        <v>1778.19</v>
      </c>
      <c r="I14" s="11">
        <v>1794.88</v>
      </c>
      <c r="J14" s="11">
        <v>1815.26</v>
      </c>
      <c r="K14" s="11">
        <v>1824.83</v>
      </c>
      <c r="L14" s="11">
        <v>1836.86</v>
      </c>
      <c r="M14" s="11">
        <v>1842.75</v>
      </c>
      <c r="N14" s="25">
        <v>1844.72</v>
      </c>
      <c r="O14" s="60">
        <v>1849.75</v>
      </c>
      <c r="P14" s="60">
        <v>1853.18</v>
      </c>
      <c r="Q14" s="60">
        <v>1859.2</v>
      </c>
      <c r="R14" s="60">
        <v>1862.63</v>
      </c>
    </row>
    <row r="15" spans="1:18" ht="30" customHeight="1" thickBot="1">
      <c r="D15" s="31" t="s">
        <v>86</v>
      </c>
      <c r="E15" s="28" t="s">
        <v>70</v>
      </c>
      <c r="F15" s="11">
        <v>2976.84</v>
      </c>
      <c r="G15" s="11">
        <f t="shared" ref="G15" si="0">+F8</f>
        <v>2976.84</v>
      </c>
      <c r="H15" s="11">
        <f t="shared" ref="H15" si="1">+G8</f>
        <v>2921.92</v>
      </c>
      <c r="I15" s="11">
        <f t="shared" ref="I15" si="2">+H8</f>
        <v>3091.07</v>
      </c>
      <c r="J15" s="11">
        <f t="shared" ref="J15" si="3">+I8</f>
        <v>2996.48</v>
      </c>
      <c r="K15" s="11">
        <f t="shared" ref="K15" si="4">+J8</f>
        <v>2872.33</v>
      </c>
      <c r="L15" s="11">
        <f t="shared" ref="L15" si="5">+K8</f>
        <v>3130.78</v>
      </c>
      <c r="M15" s="11">
        <f t="shared" ref="M15" si="6">+L8</f>
        <v>3005.08</v>
      </c>
      <c r="N15" s="25">
        <v>2995.97</v>
      </c>
      <c r="O15" s="25">
        <v>3044.41</v>
      </c>
      <c r="P15" s="60">
        <v>2986.94</v>
      </c>
      <c r="Q15" s="25">
        <v>2980.77</v>
      </c>
      <c r="R15" s="25">
        <v>2961.04</v>
      </c>
    </row>
    <row r="16" spans="1:18" ht="30" customHeight="1" thickBot="1">
      <c r="D16" s="31" t="s">
        <v>87</v>
      </c>
      <c r="E16" s="29" t="s">
        <v>71</v>
      </c>
      <c r="F16" s="26">
        <f t="shared" ref="F16:R16" si="7">+F15*1.2</f>
        <v>3572.2080000000001</v>
      </c>
      <c r="G16" s="26">
        <f t="shared" si="7"/>
        <v>3572.2080000000001</v>
      </c>
      <c r="H16" s="26">
        <f t="shared" si="7"/>
        <v>3506.3040000000001</v>
      </c>
      <c r="I16" s="26">
        <f t="shared" si="7"/>
        <v>3709.2840000000001</v>
      </c>
      <c r="J16" s="26">
        <f t="shared" si="7"/>
        <v>3595.7759999999998</v>
      </c>
      <c r="K16" s="26">
        <f t="shared" si="7"/>
        <v>3446.7959999999998</v>
      </c>
      <c r="L16" s="26">
        <f t="shared" si="7"/>
        <v>3756.9360000000001</v>
      </c>
      <c r="M16" s="26">
        <f t="shared" si="7"/>
        <v>3606.096</v>
      </c>
      <c r="N16" s="27">
        <f t="shared" si="7"/>
        <v>3595.1639999999998</v>
      </c>
      <c r="O16" s="27">
        <f t="shared" si="7"/>
        <v>3653.2919999999999</v>
      </c>
      <c r="P16" s="60">
        <f t="shared" si="7"/>
        <v>3584.328</v>
      </c>
      <c r="Q16" s="60">
        <f t="shared" si="7"/>
        <v>3576.924</v>
      </c>
      <c r="R16" s="60">
        <f t="shared" si="7"/>
        <v>3553.248</v>
      </c>
    </row>
    <row r="17" spans="5:18" ht="25.5" customHeight="1">
      <c r="E17" s="195" t="s">
        <v>129</v>
      </c>
      <c r="F17" s="196"/>
      <c r="G17" s="196"/>
      <c r="H17" s="196"/>
      <c r="I17" s="196"/>
      <c r="J17" s="196"/>
      <c r="K17" s="196"/>
      <c r="L17" s="196"/>
      <c r="M17" s="196"/>
      <c r="N17" s="196"/>
      <c r="O17" s="196"/>
      <c r="P17" s="196"/>
      <c r="Q17" s="196"/>
      <c r="R17" s="196"/>
    </row>
    <row r="18" spans="5:18" ht="15" customHeight="1">
      <c r="E18" s="196"/>
      <c r="F18" s="196"/>
      <c r="G18" s="196"/>
      <c r="H18" s="196"/>
      <c r="I18" s="196"/>
      <c r="J18" s="196"/>
      <c r="K18" s="196"/>
      <c r="L18" s="196"/>
      <c r="M18" s="196"/>
      <c r="N18" s="196"/>
      <c r="O18" s="196"/>
      <c r="P18" s="196"/>
      <c r="Q18" s="196"/>
      <c r="R18" s="196"/>
    </row>
    <row r="42" spans="5:15">
      <c r="E42" s="198" t="s">
        <v>88</v>
      </c>
      <c r="F42" s="198"/>
      <c r="G42" s="198"/>
      <c r="H42" s="198"/>
      <c r="I42" s="198"/>
      <c r="J42" s="198"/>
      <c r="K42" s="198"/>
      <c r="L42" s="198"/>
      <c r="M42" s="198"/>
      <c r="N42" s="198"/>
      <c r="O42" s="198"/>
    </row>
    <row r="64" ht="33.75" customHeight="1"/>
    <row r="65" spans="5:16" ht="4.5" customHeight="1"/>
    <row r="66" spans="5:16">
      <c r="E66" s="198" t="s">
        <v>88</v>
      </c>
      <c r="F66" s="198"/>
      <c r="G66" s="198"/>
      <c r="H66" s="198"/>
      <c r="I66" s="198"/>
      <c r="J66" s="198"/>
      <c r="K66" s="198"/>
      <c r="L66" s="198"/>
      <c r="M66" s="198"/>
      <c r="N66" s="198"/>
      <c r="O66" s="198"/>
      <c r="P66" s="198"/>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D34" zoomScale="91" zoomScaleNormal="91" workbookViewId="0">
      <selection activeCell="R9" sqref="R9"/>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c r="A1" s="192"/>
      <c r="B1" s="192"/>
      <c r="C1" s="192"/>
    </row>
    <row r="2" spans="1:18" ht="18" customHeight="1" thickBot="1"/>
    <row r="3" spans="1:18" ht="26.25" customHeight="1" thickBot="1">
      <c r="F3" s="202" t="s">
        <v>122</v>
      </c>
      <c r="G3" s="203"/>
      <c r="H3" s="203"/>
      <c r="I3" s="203"/>
      <c r="J3" s="203"/>
      <c r="K3" s="203"/>
      <c r="L3" s="203"/>
      <c r="M3" s="203"/>
      <c r="N3" s="203"/>
      <c r="O3" s="203"/>
      <c r="P3" s="203"/>
      <c r="Q3" s="203"/>
      <c r="R3" s="204"/>
    </row>
    <row r="4" spans="1:18" ht="26.25" customHeight="1" thickBot="1">
      <c r="E4" s="39" t="s">
        <v>60</v>
      </c>
      <c r="F4" s="59">
        <v>45597</v>
      </c>
      <c r="G4" s="53">
        <v>45627</v>
      </c>
      <c r="H4" s="59">
        <v>45658</v>
      </c>
      <c r="I4" s="53">
        <v>45689</v>
      </c>
      <c r="J4" s="59">
        <v>45717</v>
      </c>
      <c r="K4" s="53">
        <v>45748</v>
      </c>
      <c r="L4" s="59">
        <v>45778</v>
      </c>
      <c r="M4" s="61">
        <v>45809</v>
      </c>
      <c r="N4" s="77">
        <v>45839</v>
      </c>
      <c r="O4" s="77">
        <v>45870</v>
      </c>
      <c r="P4" s="77">
        <v>45901</v>
      </c>
      <c r="Q4" s="77">
        <v>45931</v>
      </c>
      <c r="R4" s="77">
        <v>45962</v>
      </c>
    </row>
    <row r="5" spans="1:18" ht="26.25" customHeight="1">
      <c r="E5" s="40" t="s">
        <v>63</v>
      </c>
      <c r="F5" s="58">
        <v>1151.9100000000001</v>
      </c>
      <c r="G5" s="58">
        <v>1289.55</v>
      </c>
      <c r="H5" s="58">
        <v>1844.46</v>
      </c>
      <c r="I5" s="58">
        <v>1604.97</v>
      </c>
      <c r="J5" s="58">
        <v>1692.63</v>
      </c>
      <c r="K5" s="58">
        <v>1708.93</v>
      </c>
      <c r="L5" s="58">
        <v>1654.66</v>
      </c>
      <c r="M5" s="60">
        <v>1500.23</v>
      </c>
      <c r="N5" s="58">
        <v>1450.65</v>
      </c>
      <c r="O5" s="58">
        <v>1496.13</v>
      </c>
      <c r="P5" s="58">
        <v>1478.84</v>
      </c>
      <c r="Q5" s="58">
        <v>1438.91</v>
      </c>
      <c r="R5" s="58">
        <v>1324.73</v>
      </c>
    </row>
    <row r="6" spans="1:18" ht="26.25" customHeight="1">
      <c r="E6" s="28" t="s">
        <v>64</v>
      </c>
      <c r="F6" s="11">
        <v>548.47</v>
      </c>
      <c r="G6" s="11">
        <v>514.91999999999996</v>
      </c>
      <c r="H6" s="11">
        <v>817.62</v>
      </c>
      <c r="I6" s="11">
        <v>526.97</v>
      </c>
      <c r="J6" s="11">
        <v>573.01</v>
      </c>
      <c r="K6" s="11">
        <v>490.95</v>
      </c>
      <c r="L6" s="11">
        <v>530.51</v>
      </c>
      <c r="M6" s="25">
        <v>527.87</v>
      </c>
      <c r="N6" s="69">
        <v>672.27</v>
      </c>
      <c r="O6" s="58">
        <v>541.92999999999995</v>
      </c>
      <c r="P6" s="58">
        <v>583.64</v>
      </c>
      <c r="Q6" s="58">
        <v>632.88</v>
      </c>
      <c r="R6" s="58">
        <v>582.57000000000005</v>
      </c>
    </row>
    <row r="7" spans="1:18" ht="26.25" customHeight="1">
      <c r="E7" s="28" t="s">
        <v>65</v>
      </c>
      <c r="F7" s="11">
        <v>529.41279999999995</v>
      </c>
      <c r="G7" s="11">
        <v>538.49122999999997</v>
      </c>
      <c r="H7" s="11">
        <v>542.53731000000005</v>
      </c>
      <c r="I7" s="11">
        <v>544.92999999999995</v>
      </c>
      <c r="J7" s="11">
        <v>545.20000000000005</v>
      </c>
      <c r="K7" s="11">
        <v>544.13</v>
      </c>
      <c r="L7" s="11">
        <v>544.08000000000004</v>
      </c>
      <c r="M7" s="25">
        <v>537.48</v>
      </c>
      <c r="N7" s="58">
        <v>533.47</v>
      </c>
      <c r="O7" s="58">
        <v>536.14</v>
      </c>
      <c r="P7" s="58">
        <v>538.52</v>
      </c>
      <c r="Q7" s="58">
        <v>460.61</v>
      </c>
      <c r="R7" s="58">
        <v>524.59</v>
      </c>
    </row>
    <row r="8" spans="1:18" ht="26.25" customHeight="1">
      <c r="E8" s="28" t="s">
        <v>66</v>
      </c>
      <c r="F8" s="11">
        <v>2362.4699999999998</v>
      </c>
      <c r="G8" s="11">
        <v>2479.9299999999998</v>
      </c>
      <c r="H8" s="11">
        <v>3370.88</v>
      </c>
      <c r="I8" s="11">
        <v>2825.91</v>
      </c>
      <c r="J8" s="11">
        <v>2942.88</v>
      </c>
      <c r="K8" s="11">
        <v>2894.71</v>
      </c>
      <c r="L8" s="11">
        <v>2880.54</v>
      </c>
      <c r="M8" s="25">
        <v>2710.04</v>
      </c>
      <c r="N8" s="58">
        <v>2803.53</v>
      </c>
      <c r="O8" s="58">
        <v>2718.81</v>
      </c>
      <c r="P8" s="58">
        <v>2747.85</v>
      </c>
      <c r="Q8" s="58">
        <v>2741.69</v>
      </c>
      <c r="R8" s="58">
        <v>2570.5</v>
      </c>
    </row>
    <row r="9" spans="1:18" ht="26.25" customHeight="1" thickBot="1">
      <c r="E9" s="29" t="s">
        <v>67</v>
      </c>
      <c r="F9" s="26">
        <v>4034</v>
      </c>
      <c r="G9" s="26">
        <v>4029</v>
      </c>
      <c r="H9" s="26">
        <v>4043</v>
      </c>
      <c r="I9" s="26">
        <v>4076</v>
      </c>
      <c r="J9" s="26">
        <v>4117</v>
      </c>
      <c r="K9" s="26">
        <v>4133</v>
      </c>
      <c r="L9" s="26">
        <v>4155</v>
      </c>
      <c r="M9" s="27">
        <v>4164</v>
      </c>
      <c r="N9" s="58">
        <v>4163</v>
      </c>
      <c r="O9" s="58">
        <v>4169</v>
      </c>
      <c r="P9" s="58">
        <v>4171</v>
      </c>
      <c r="Q9" s="58">
        <v>4180</v>
      </c>
      <c r="R9" s="58">
        <v>4182</v>
      </c>
    </row>
    <row r="10" spans="1:18" ht="30" customHeight="1" thickBot="1">
      <c r="E10" s="197" t="s">
        <v>88</v>
      </c>
      <c r="F10" s="198"/>
      <c r="G10" s="198"/>
      <c r="H10" s="198"/>
      <c r="I10" s="198"/>
      <c r="J10" s="198"/>
      <c r="K10" s="198"/>
      <c r="L10" s="198"/>
      <c r="M10" s="198"/>
      <c r="N10" s="198"/>
      <c r="O10" s="198"/>
      <c r="P10" s="198"/>
      <c r="Q10" s="198"/>
    </row>
    <row r="11" spans="1:18" ht="30" customHeight="1" thickBot="1">
      <c r="F11" s="202" t="s">
        <v>139</v>
      </c>
      <c r="G11" s="203"/>
      <c r="H11" s="203"/>
      <c r="I11" s="203"/>
      <c r="J11" s="203"/>
      <c r="K11" s="203"/>
      <c r="L11" s="203"/>
      <c r="M11" s="203"/>
      <c r="N11" s="203"/>
      <c r="O11" s="203"/>
      <c r="P11" s="203"/>
      <c r="Q11" s="203"/>
      <c r="R11" s="204"/>
    </row>
    <row r="12" spans="1:18" ht="30" customHeight="1" thickBot="1">
      <c r="D12" s="32" t="s">
        <v>84</v>
      </c>
      <c r="E12" s="38" t="s">
        <v>83</v>
      </c>
      <c r="F12" s="59">
        <v>45597</v>
      </c>
      <c r="G12" s="53">
        <v>45627</v>
      </c>
      <c r="H12" s="59">
        <v>45658</v>
      </c>
      <c r="I12" s="53">
        <v>45689</v>
      </c>
      <c r="J12" s="59">
        <v>45717</v>
      </c>
      <c r="K12" s="53">
        <v>45748</v>
      </c>
      <c r="L12" s="59">
        <v>45778</v>
      </c>
      <c r="M12" s="61">
        <v>45809</v>
      </c>
      <c r="N12" s="77">
        <v>45839</v>
      </c>
      <c r="O12" s="77">
        <v>45870</v>
      </c>
      <c r="P12" s="77">
        <v>45901</v>
      </c>
      <c r="Q12" s="77">
        <v>45931</v>
      </c>
      <c r="R12" s="77">
        <v>45962</v>
      </c>
    </row>
    <row r="13" spans="1:18" ht="30" customHeight="1">
      <c r="D13" s="205" t="s">
        <v>85</v>
      </c>
      <c r="E13" s="40" t="s">
        <v>68</v>
      </c>
      <c r="F13" s="58">
        <v>1077.25</v>
      </c>
      <c r="G13" s="58">
        <v>1117.3900000000001</v>
      </c>
      <c r="H13" s="58">
        <v>1484.94</v>
      </c>
      <c r="I13" s="58">
        <v>1498.88</v>
      </c>
      <c r="J13" s="58">
        <v>1515.89</v>
      </c>
      <c r="K13" s="58">
        <v>1523.88</v>
      </c>
      <c r="L13" s="58">
        <v>1533.92</v>
      </c>
      <c r="M13" s="60">
        <v>1538.84</v>
      </c>
      <c r="N13" s="60">
        <v>1540.48</v>
      </c>
      <c r="O13" s="60">
        <v>1544.68</v>
      </c>
      <c r="P13" s="60">
        <v>1547.55</v>
      </c>
      <c r="Q13" s="60">
        <v>1552.57</v>
      </c>
      <c r="R13" s="58">
        <v>1555.44</v>
      </c>
    </row>
    <row r="14" spans="1:18" ht="30" customHeight="1" thickBot="1">
      <c r="D14" s="206"/>
      <c r="E14" s="28" t="s">
        <v>69</v>
      </c>
      <c r="F14" s="11">
        <v>1358.32</v>
      </c>
      <c r="G14" s="11">
        <v>1407.7</v>
      </c>
      <c r="H14" s="11">
        <v>1871.24</v>
      </c>
      <c r="I14" s="11">
        <v>1888.81</v>
      </c>
      <c r="J14" s="11">
        <v>1910.25</v>
      </c>
      <c r="K14" s="11">
        <v>1920.32</v>
      </c>
      <c r="L14" s="11">
        <v>1932.98</v>
      </c>
      <c r="M14" s="25">
        <v>1939.18</v>
      </c>
      <c r="N14" s="60">
        <v>1941.25</v>
      </c>
      <c r="O14" s="60">
        <v>1946.55</v>
      </c>
      <c r="P14" s="60">
        <v>1950.17</v>
      </c>
      <c r="Q14" s="60">
        <v>1956.5</v>
      </c>
      <c r="R14" s="58">
        <v>1960.12</v>
      </c>
    </row>
    <row r="15" spans="1:18" ht="30" customHeight="1" thickBot="1">
      <c r="D15" s="41" t="s">
        <v>86</v>
      </c>
      <c r="E15" s="28" t="s">
        <v>70</v>
      </c>
      <c r="F15" s="11">
        <f t="shared" ref="F15:M15" si="0">+F8</f>
        <v>2362.4699999999998</v>
      </c>
      <c r="G15" s="11">
        <f t="shared" si="0"/>
        <v>2479.9299999999998</v>
      </c>
      <c r="H15" s="11">
        <f t="shared" si="0"/>
        <v>3370.88</v>
      </c>
      <c r="I15" s="11">
        <f t="shared" si="0"/>
        <v>2825.91</v>
      </c>
      <c r="J15" s="11">
        <f t="shared" si="0"/>
        <v>2942.88</v>
      </c>
      <c r="K15" s="11">
        <f t="shared" si="0"/>
        <v>2894.71</v>
      </c>
      <c r="L15" s="11">
        <f t="shared" si="0"/>
        <v>2880.54</v>
      </c>
      <c r="M15" s="25">
        <f t="shared" si="0"/>
        <v>2710.04</v>
      </c>
      <c r="N15" s="58">
        <v>2803.53</v>
      </c>
      <c r="O15" s="58">
        <v>2718.81</v>
      </c>
      <c r="P15" s="60">
        <v>2747.85</v>
      </c>
      <c r="Q15" s="60">
        <v>2741.69</v>
      </c>
      <c r="R15" s="58">
        <v>2570.5</v>
      </c>
    </row>
    <row r="16" spans="1:18" ht="30" customHeight="1" thickBot="1">
      <c r="D16" s="41" t="s">
        <v>87</v>
      </c>
      <c r="E16" s="29" t="s">
        <v>71</v>
      </c>
      <c r="F16" s="26">
        <f t="shared" ref="F16:R16" si="1">+F15*1.2</f>
        <v>2834.9639999999995</v>
      </c>
      <c r="G16" s="26">
        <f t="shared" si="1"/>
        <v>2975.9159999999997</v>
      </c>
      <c r="H16" s="26">
        <f t="shared" si="1"/>
        <v>4045.056</v>
      </c>
      <c r="I16" s="26">
        <f t="shared" si="1"/>
        <v>3391.0919999999996</v>
      </c>
      <c r="J16" s="26">
        <f t="shared" si="1"/>
        <v>3531.4560000000001</v>
      </c>
      <c r="K16" s="26">
        <f t="shared" si="1"/>
        <v>3473.652</v>
      </c>
      <c r="L16" s="26">
        <f t="shared" si="1"/>
        <v>3456.6479999999997</v>
      </c>
      <c r="M16" s="27">
        <f t="shared" si="1"/>
        <v>3252.0479999999998</v>
      </c>
      <c r="N16" s="27">
        <f t="shared" si="1"/>
        <v>3364.2360000000003</v>
      </c>
      <c r="O16" s="27">
        <f t="shared" si="1"/>
        <v>3262.5719999999997</v>
      </c>
      <c r="P16" s="60">
        <f t="shared" si="1"/>
        <v>3297.4199999999996</v>
      </c>
      <c r="Q16" s="60">
        <f t="shared" si="1"/>
        <v>3290.0279999999998</v>
      </c>
      <c r="R16" s="58">
        <f t="shared" si="1"/>
        <v>3084.6</v>
      </c>
    </row>
    <row r="17" spans="5:17" ht="15" customHeight="1">
      <c r="E17" s="195" t="s">
        <v>129</v>
      </c>
      <c r="F17" s="196"/>
      <c r="G17" s="196"/>
      <c r="H17" s="196"/>
      <c r="I17" s="196"/>
      <c r="J17" s="196"/>
      <c r="K17" s="196"/>
      <c r="L17" s="196"/>
      <c r="M17" s="196"/>
      <c r="N17" s="196"/>
      <c r="O17" s="196"/>
      <c r="P17" s="196"/>
      <c r="Q17" s="196"/>
    </row>
    <row r="18" spans="5:17" ht="26.25" customHeight="1">
      <c r="E18" s="196"/>
      <c r="F18" s="196"/>
      <c r="G18" s="196"/>
      <c r="H18" s="196"/>
      <c r="I18" s="196"/>
      <c r="J18" s="196"/>
      <c r="K18" s="196"/>
      <c r="L18" s="196"/>
      <c r="M18" s="196"/>
      <c r="N18" s="196"/>
      <c r="O18" s="196"/>
      <c r="P18" s="196"/>
      <c r="Q18" s="196"/>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C7" zoomScale="90" zoomScaleNormal="90" workbookViewId="0">
      <selection activeCell="R7" sqref="R7"/>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92"/>
      <c r="B1" s="192"/>
      <c r="C1" s="192"/>
    </row>
    <row r="2" spans="1:19" ht="15.75" thickBot="1"/>
    <row r="3" spans="1:19" ht="26.25" customHeight="1" thickBot="1">
      <c r="F3" s="207" t="s">
        <v>115</v>
      </c>
      <c r="G3" s="208"/>
      <c r="H3" s="208"/>
      <c r="I3" s="208"/>
      <c r="J3" s="208"/>
      <c r="K3" s="208"/>
      <c r="L3" s="208"/>
      <c r="M3" s="208"/>
      <c r="N3" s="208"/>
      <c r="O3" s="208"/>
      <c r="P3" s="208"/>
      <c r="Q3" s="208"/>
      <c r="R3" s="209"/>
    </row>
    <row r="4" spans="1:19" ht="26.25" customHeight="1" thickBot="1">
      <c r="E4" s="37" t="s">
        <v>60</v>
      </c>
      <c r="F4" s="66">
        <v>45597</v>
      </c>
      <c r="G4" s="67">
        <v>45627</v>
      </c>
      <c r="H4" s="66">
        <v>45658</v>
      </c>
      <c r="I4" s="67">
        <v>45689</v>
      </c>
      <c r="J4" s="66">
        <v>45717</v>
      </c>
      <c r="K4" s="67">
        <v>45748</v>
      </c>
      <c r="L4" s="66">
        <v>45778</v>
      </c>
      <c r="M4" s="68">
        <v>45809</v>
      </c>
      <c r="N4" s="79">
        <v>45839</v>
      </c>
      <c r="O4" s="79">
        <v>45870</v>
      </c>
      <c r="P4" s="79">
        <v>45901</v>
      </c>
      <c r="Q4" s="79">
        <v>45931</v>
      </c>
      <c r="R4" s="79">
        <v>45962</v>
      </c>
    </row>
    <row r="5" spans="1:19" ht="26.25" customHeight="1">
      <c r="E5" s="40" t="s">
        <v>63</v>
      </c>
      <c r="F5" s="58">
        <v>1510.19</v>
      </c>
      <c r="G5" s="58">
        <v>1303.43</v>
      </c>
      <c r="H5" s="58">
        <v>1555.98</v>
      </c>
      <c r="I5" s="58">
        <v>1592.13</v>
      </c>
      <c r="J5" s="58">
        <v>1656.26</v>
      </c>
      <c r="K5" s="58">
        <v>1714.3</v>
      </c>
      <c r="L5" s="58">
        <v>1594.78</v>
      </c>
      <c r="M5" s="60">
        <v>1585.64</v>
      </c>
      <c r="N5" s="60">
        <v>1634.89</v>
      </c>
      <c r="O5" s="60">
        <v>1615.25</v>
      </c>
      <c r="P5" s="60">
        <v>1562.46</v>
      </c>
      <c r="Q5" s="60">
        <v>1496.35</v>
      </c>
      <c r="R5" s="60">
        <v>1508.26</v>
      </c>
    </row>
    <row r="6" spans="1:19" ht="26.25" customHeight="1">
      <c r="E6" s="28" t="s">
        <v>64</v>
      </c>
      <c r="F6" s="11">
        <v>237.37</v>
      </c>
      <c r="G6" s="11">
        <v>238.76</v>
      </c>
      <c r="H6" s="11">
        <v>261.33999999999997</v>
      </c>
      <c r="I6" s="11">
        <v>279.45</v>
      </c>
      <c r="J6" s="11">
        <v>262.07</v>
      </c>
      <c r="K6" s="11">
        <v>257.89</v>
      </c>
      <c r="L6" s="11">
        <v>259.64</v>
      </c>
      <c r="M6" s="25">
        <v>255.16</v>
      </c>
      <c r="N6" s="60">
        <v>279.2</v>
      </c>
      <c r="O6" s="60">
        <v>249.66</v>
      </c>
      <c r="P6" s="60">
        <v>262.91000000000003</v>
      </c>
      <c r="Q6" s="60">
        <v>263.73</v>
      </c>
      <c r="R6" s="60">
        <v>270.82</v>
      </c>
    </row>
    <row r="7" spans="1:19" ht="26.25" customHeight="1">
      <c r="E7" s="28" t="s">
        <v>65</v>
      </c>
      <c r="F7" s="11">
        <v>998.14</v>
      </c>
      <c r="G7" s="11">
        <v>1007.28</v>
      </c>
      <c r="H7" s="11">
        <v>1014.28</v>
      </c>
      <c r="I7" s="11">
        <v>1021.44</v>
      </c>
      <c r="J7" s="11">
        <v>1027.1099999999999</v>
      </c>
      <c r="K7" s="11">
        <v>1028.77</v>
      </c>
      <c r="L7" s="11">
        <v>1032.1400000000001</v>
      </c>
      <c r="M7" s="25">
        <v>1026.78</v>
      </c>
      <c r="N7" s="60">
        <v>1023.38</v>
      </c>
      <c r="O7" s="60">
        <v>1028.17</v>
      </c>
      <c r="P7" s="60">
        <v>1032.26</v>
      </c>
      <c r="Q7" s="60">
        <v>1036.1400000000001</v>
      </c>
      <c r="R7" s="60">
        <v>1033.3399999999999</v>
      </c>
    </row>
    <row r="8" spans="1:19" ht="26.25" customHeight="1">
      <c r="E8" s="28" t="s">
        <v>66</v>
      </c>
      <c r="F8" s="11">
        <v>2803.47</v>
      </c>
      <c r="G8" s="11">
        <v>2603.7399999999998</v>
      </c>
      <c r="H8" s="11">
        <v>2895.57</v>
      </c>
      <c r="I8" s="11">
        <v>2960.91</v>
      </c>
      <c r="J8" s="11">
        <v>3015.02</v>
      </c>
      <c r="K8" s="11">
        <v>3072.48</v>
      </c>
      <c r="L8" s="11">
        <v>2953.82</v>
      </c>
      <c r="M8" s="25">
        <v>2934.34</v>
      </c>
      <c r="N8" s="60">
        <v>3006.89</v>
      </c>
      <c r="O8" s="60">
        <v>2971</v>
      </c>
      <c r="P8" s="60">
        <v>2934.16</v>
      </c>
      <c r="Q8" s="60">
        <v>2870.41</v>
      </c>
      <c r="R8" s="60">
        <v>2887.29</v>
      </c>
    </row>
    <row r="9" spans="1:19" ht="26.25" customHeight="1" thickBot="1">
      <c r="E9" s="29" t="s">
        <v>67</v>
      </c>
      <c r="F9" s="26">
        <v>3633</v>
      </c>
      <c r="G9" s="26">
        <v>3638.29</v>
      </c>
      <c r="H9" s="26">
        <v>3650.38</v>
      </c>
      <c r="I9" s="26">
        <v>3680.04</v>
      </c>
      <c r="J9" s="26">
        <v>3717.16</v>
      </c>
      <c r="K9" s="26">
        <v>3732.09</v>
      </c>
      <c r="L9" s="26">
        <v>3751.99</v>
      </c>
      <c r="M9" s="27">
        <v>3759.32</v>
      </c>
      <c r="N9" s="60">
        <v>3758.62</v>
      </c>
      <c r="O9" s="60">
        <v>3764.17</v>
      </c>
      <c r="P9" s="60">
        <v>3766.44</v>
      </c>
      <c r="Q9" s="60">
        <v>3773.94</v>
      </c>
      <c r="R9" s="60">
        <v>3776.19</v>
      </c>
    </row>
    <row r="10" spans="1:19" ht="30" customHeight="1" thickBot="1">
      <c r="E10" s="197" t="s">
        <v>88</v>
      </c>
      <c r="F10" s="198"/>
      <c r="G10" s="198"/>
      <c r="H10" s="198"/>
      <c r="I10" s="198"/>
      <c r="J10" s="198"/>
      <c r="K10" s="198"/>
      <c r="L10" s="198"/>
      <c r="M10" s="198"/>
      <c r="N10" s="198"/>
      <c r="O10" s="198"/>
      <c r="P10" s="198"/>
      <c r="Q10" s="198"/>
      <c r="R10" s="198"/>
    </row>
    <row r="11" spans="1:19" ht="30" customHeight="1" thickBot="1">
      <c r="F11" s="199" t="s">
        <v>116</v>
      </c>
      <c r="G11" s="200"/>
      <c r="H11" s="200"/>
      <c r="I11" s="200"/>
      <c r="J11" s="200"/>
      <c r="K11" s="200"/>
      <c r="L11" s="200"/>
      <c r="M11" s="200"/>
      <c r="N11" s="200"/>
      <c r="O11" s="200"/>
      <c r="P11" s="200"/>
      <c r="Q11" s="200"/>
      <c r="R11" s="201"/>
    </row>
    <row r="12" spans="1:19" ht="30" customHeight="1" thickBot="1">
      <c r="D12" s="32" t="s">
        <v>84</v>
      </c>
      <c r="E12" s="38" t="s">
        <v>83</v>
      </c>
      <c r="F12" s="59">
        <v>45597</v>
      </c>
      <c r="G12" s="53">
        <v>45627</v>
      </c>
      <c r="H12" s="59">
        <v>45658</v>
      </c>
      <c r="I12" s="53">
        <v>45689</v>
      </c>
      <c r="J12" s="59">
        <v>45717</v>
      </c>
      <c r="K12" s="53">
        <v>45748</v>
      </c>
      <c r="L12" s="59">
        <v>45778</v>
      </c>
      <c r="M12" s="61">
        <v>45809</v>
      </c>
      <c r="N12" s="79">
        <v>45839</v>
      </c>
      <c r="O12" s="79">
        <v>45870</v>
      </c>
      <c r="P12" s="79">
        <v>45901</v>
      </c>
      <c r="Q12" s="79">
        <v>45931</v>
      </c>
      <c r="R12" s="79">
        <v>45962</v>
      </c>
      <c r="S12" s="92"/>
    </row>
    <row r="13" spans="1:19" ht="30" customHeight="1">
      <c r="D13" s="193" t="s">
        <v>85</v>
      </c>
      <c r="E13" s="40" t="s">
        <v>68</v>
      </c>
      <c r="F13" s="58">
        <v>1242.04</v>
      </c>
      <c r="G13" s="58">
        <v>1245.4100000000001</v>
      </c>
      <c r="H13" s="58">
        <v>1281.5899999999999</v>
      </c>
      <c r="I13" s="58">
        <v>1310.81</v>
      </c>
      <c r="J13" s="58">
        <v>1331.79</v>
      </c>
      <c r="K13" s="58">
        <v>1355.65</v>
      </c>
      <c r="L13" s="58">
        <v>1364.59</v>
      </c>
      <c r="M13" s="60">
        <v>1368.96</v>
      </c>
      <c r="N13" s="71">
        <v>1370.42</v>
      </c>
      <c r="O13" s="60">
        <v>1374.16</v>
      </c>
      <c r="P13" s="60">
        <v>1376.71</v>
      </c>
      <c r="Q13" s="60">
        <v>1381.18</v>
      </c>
      <c r="R13" s="60">
        <v>1383.73</v>
      </c>
    </row>
    <row r="14" spans="1:19" ht="30" customHeight="1" thickBot="1">
      <c r="D14" s="194"/>
      <c r="E14" s="28" t="s">
        <v>69</v>
      </c>
      <c r="F14" s="11">
        <v>1554.47</v>
      </c>
      <c r="G14" s="11">
        <v>1558.68</v>
      </c>
      <c r="H14" s="11">
        <v>1605.86</v>
      </c>
      <c r="I14" s="11">
        <v>1642.73</v>
      </c>
      <c r="J14" s="11">
        <v>1668.87</v>
      </c>
      <c r="K14" s="11">
        <v>1696.85</v>
      </c>
      <c r="L14" s="11">
        <v>1708.03</v>
      </c>
      <c r="M14" s="25">
        <v>1713.51</v>
      </c>
      <c r="N14" s="71">
        <v>1715.34</v>
      </c>
      <c r="O14" s="60">
        <v>1720.02</v>
      </c>
      <c r="P14" s="60">
        <v>1723.21</v>
      </c>
      <c r="Q14" s="60">
        <v>1728.8</v>
      </c>
      <c r="R14" s="60">
        <v>1732</v>
      </c>
    </row>
    <row r="15" spans="1:19" ht="30" customHeight="1" thickBot="1">
      <c r="D15" s="31" t="s">
        <v>86</v>
      </c>
      <c r="E15" s="28" t="s">
        <v>70</v>
      </c>
      <c r="F15" s="11">
        <f t="shared" ref="F15:M15" si="0">+F8</f>
        <v>2803.47</v>
      </c>
      <c r="G15" s="11">
        <f t="shared" si="0"/>
        <v>2603.7399999999998</v>
      </c>
      <c r="H15" s="11">
        <f t="shared" si="0"/>
        <v>2895.57</v>
      </c>
      <c r="I15" s="11">
        <f t="shared" si="0"/>
        <v>2960.91</v>
      </c>
      <c r="J15" s="11">
        <f t="shared" si="0"/>
        <v>3015.02</v>
      </c>
      <c r="K15" s="11">
        <f t="shared" si="0"/>
        <v>3072.48</v>
      </c>
      <c r="L15" s="11">
        <f t="shared" si="0"/>
        <v>2953.82</v>
      </c>
      <c r="M15" s="25">
        <f t="shared" si="0"/>
        <v>2934.34</v>
      </c>
      <c r="N15" s="60">
        <v>3006.89</v>
      </c>
      <c r="O15" s="60">
        <v>2971</v>
      </c>
      <c r="P15" s="60">
        <v>2934.16</v>
      </c>
      <c r="Q15" s="60">
        <v>2870.41</v>
      </c>
      <c r="R15" s="60">
        <v>2887.29</v>
      </c>
    </row>
    <row r="16" spans="1:19" ht="30" customHeight="1" thickBot="1">
      <c r="D16" s="31" t="s">
        <v>87</v>
      </c>
      <c r="E16" s="29" t="s">
        <v>71</v>
      </c>
      <c r="F16" s="26">
        <f t="shared" ref="F16:N16" si="1">+F15*1.2</f>
        <v>3364.1639999999998</v>
      </c>
      <c r="G16" s="26">
        <f t="shared" si="1"/>
        <v>3124.4879999999998</v>
      </c>
      <c r="H16" s="26">
        <f t="shared" si="1"/>
        <v>3474.6840000000002</v>
      </c>
      <c r="I16" s="26">
        <f t="shared" si="1"/>
        <v>3553.0919999999996</v>
      </c>
      <c r="J16" s="26">
        <f t="shared" si="1"/>
        <v>3618.0239999999999</v>
      </c>
      <c r="K16" s="26">
        <f t="shared" si="1"/>
        <v>3686.9759999999997</v>
      </c>
      <c r="L16" s="26">
        <f t="shared" si="1"/>
        <v>3544.5840000000003</v>
      </c>
      <c r="M16" s="27">
        <f t="shared" si="1"/>
        <v>3521.2080000000001</v>
      </c>
      <c r="N16" s="27">
        <f t="shared" si="1"/>
        <v>3608.2679999999996</v>
      </c>
      <c r="O16" s="27">
        <f>+O15*1.2</f>
        <v>3565.2</v>
      </c>
      <c r="P16" s="60">
        <f>+P15*1.2</f>
        <v>3520.9919999999997</v>
      </c>
      <c r="Q16" s="60">
        <f>+Q15*1.2</f>
        <v>3444.4919999999997</v>
      </c>
      <c r="R16" s="60">
        <f>+R15*1.2</f>
        <v>3464.748</v>
      </c>
    </row>
    <row r="17" spans="5:18" ht="13.5" customHeight="1">
      <c r="E17" s="210" t="s">
        <v>93</v>
      </c>
      <c r="F17" s="211"/>
      <c r="G17" s="211"/>
      <c r="H17" s="211"/>
      <c r="I17" s="211"/>
      <c r="J17" s="211"/>
      <c r="K17" s="211"/>
      <c r="L17" s="211"/>
      <c r="M17" s="211"/>
      <c r="N17" s="211"/>
      <c r="O17" s="211"/>
      <c r="P17" s="211"/>
      <c r="Q17" s="211"/>
      <c r="R17" s="211"/>
    </row>
    <row r="18" spans="5:18" ht="13.5" customHeight="1">
      <c r="E18" s="211"/>
      <c r="F18" s="211"/>
      <c r="G18" s="211"/>
      <c r="H18" s="211"/>
      <c r="I18" s="211"/>
      <c r="J18" s="211"/>
      <c r="K18" s="211"/>
      <c r="L18" s="211"/>
      <c r="M18" s="211"/>
      <c r="N18" s="211"/>
      <c r="O18" s="211"/>
      <c r="P18" s="211"/>
      <c r="Q18" s="211"/>
      <c r="R18" s="211"/>
    </row>
    <row r="19" spans="5:18" ht="15" customHeight="1">
      <c r="E19" s="196" t="s">
        <v>88</v>
      </c>
      <c r="F19" s="196"/>
      <c r="G19" s="196"/>
      <c r="H19" s="196"/>
      <c r="I19" s="196"/>
      <c r="J19" s="196"/>
      <c r="K19" s="196"/>
      <c r="L19" s="196"/>
      <c r="M19" s="196"/>
      <c r="N19" s="196"/>
      <c r="O19" s="196"/>
      <c r="P19" s="196"/>
      <c r="Q19" s="196"/>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Jorge Alberto Plazas Talero</cp:lastModifiedBy>
  <cp:lastPrinted>2022-11-01T21:50:36Z</cp:lastPrinted>
  <dcterms:created xsi:type="dcterms:W3CDTF">2022-08-03T16:54:29Z</dcterms:created>
  <dcterms:modified xsi:type="dcterms:W3CDTF">2026-01-08T15:46:10Z</dcterms:modified>
</cp:coreProperties>
</file>